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32" windowHeight="4608" activeTab="1"/>
  </bookViews>
  <sheets>
    <sheet name="Шапка" sheetId="1" r:id="rId1"/>
    <sheet name="Ориг" sheetId="2" r:id="rId2"/>
    <sheet name="Таблиця" sheetId="3" r:id="rId3"/>
    <sheet name="Подвал" sheetId="4" r:id="rId4"/>
    <sheet name="Настройка" sheetId="5" r:id="rId5"/>
    <sheet name="Шапка - Подвал" sheetId="6" r:id="rId6"/>
    <sheet name="Опис о.з." sheetId="7" r:id="rId7"/>
    <sheet name="Описание данных" sheetId="8" r:id="rId8"/>
  </sheets>
  <definedNames>
    <definedName name="cRText">'Опис о.з.'!$A$6</definedName>
    <definedName name="Detail">'Опис о.з.'!$A$8:$Y$8</definedName>
    <definedName name="Header">'Опис о.з.'!$A$1:$P$4</definedName>
    <definedName name="nGrafa_1">'Опис о.з.'!$Q$8</definedName>
    <definedName name="nGrafa_10">'Опис о.з.'!$U$8</definedName>
    <definedName name="nGrafa_13">'Опис о.з.'!$V$8</definedName>
    <definedName name="nGrafa_14">'Опис о.з.'!$W$8</definedName>
    <definedName name="nGrafa_7">'Опис о.з.'!$R$8</definedName>
    <definedName name="nGrafa_7Sheet">'Опис о.з.'!$X$8</definedName>
    <definedName name="nGrafa_8">'Опис о.з.'!$S$8</definedName>
    <definedName name="nGrafa_8Sheet">'Опис о.з.'!$Y$8</definedName>
    <definedName name="nGrafa_9">'Опис о.з.'!$T$8</definedName>
    <definedName name="nGrafa1">'Опис о.з.'!$A$8</definedName>
    <definedName name="nGrafa10">'Опис о.з.'!$J$8</definedName>
    <definedName name="nGrafa11">'Опис о.з.'!$K$8</definedName>
    <definedName name="nGrafa12">'Опис о.з.'!$L$8</definedName>
    <definedName name="nGrafa13">'Опис о.з.'!$M$8</definedName>
    <definedName name="nGrafa14">'Опис о.з.'!$N$8</definedName>
    <definedName name="nGrafa15">'Опис о.з.'!$O$8</definedName>
    <definedName name="nGrafa16">'Опис о.з.'!$P$8</definedName>
    <definedName name="nGrafa2">'Опис о.з.'!$B$8</definedName>
    <definedName name="nGrafa3">'Опис о.з.'!$C$8</definedName>
    <definedName name="nGrafa4">'Опис о.з.'!$D$8</definedName>
    <definedName name="nGrafa5">'Опис о.з.'!$E$8</definedName>
    <definedName name="nGrafa6">'Опис о.з.'!$F$8</definedName>
    <definedName name="nGrafa7">'Опис о.з.'!$G$8</definedName>
    <definedName name="nGrafa8">'Опис о.з.'!$H$8</definedName>
    <definedName name="nGrafa9">'Опис о.з.'!$I$8</definedName>
    <definedName name="nTotal_10">'Опис о.з.'!$L$10</definedName>
    <definedName name="nTotal_13">'Опис о.з.'!$M$10</definedName>
    <definedName name="nTotal_14">'Опис о.з.'!$N$10</definedName>
    <definedName name="nTotal_2">'Опис о.з.'!$B$10</definedName>
    <definedName name="nTotal_7">'Опис о.з.'!$H$10</definedName>
    <definedName name="nTotal_8">'Опис о.з.'!$I$10</definedName>
    <definedName name="nTotal_9">'Опис о.з.'!$K$10</definedName>
    <definedName name="nTotal1_10">'Опис о.з.'!$L$12</definedName>
    <definedName name="nTotal1_13">'Опис о.з.'!$M$12</definedName>
    <definedName name="nTotal1_14">'Опис о.з.'!$N$12</definedName>
    <definedName name="nTotal1_2">'Опис о.з.'!$B$12</definedName>
    <definedName name="nTotal1_7">'Опис о.з.'!$H$12</definedName>
    <definedName name="nTotal1_8">'Опис о.з.'!$I$12</definedName>
    <definedName name="nTotal1_9">'Опис о.з.'!$K$12</definedName>
    <definedName name="PageTotal">'Опис о.з.'!$14:$14</definedName>
    <definedName name="RHide">'Шапка - Подвал'!$U:$U</definedName>
    <definedName name="RMerge">'Опис о.з.'!$H$8,'Опис о.з.'!$I$8,'Опис о.з.'!$K$8,'Опис о.з.'!$L$8</definedName>
    <definedName name="RText">'Опис о.з.'!$A$6:$P$6</definedName>
    <definedName name="Summery">'Шапка - Подвал'!$A$39:$U$75</definedName>
    <definedName name="Title">'Шапка - Подвал'!$A$1:$V$37</definedName>
    <definedName name="Total">'Опис о.з.'!$A$10:$P$10</definedName>
    <definedName name="Total1">'Опис о.з.'!$A$12:$P$12</definedName>
    <definedName name="Total2">'Опис о.з.'!$A$16:$P$16</definedName>
    <definedName name="Всего_колво">'Шапка - Подвал'!$M$41</definedName>
    <definedName name="Всего_колво_бух">'Шапка - Подвал'!$M$45</definedName>
    <definedName name="Всего_номеров">'Шапка - Подвал'!$M$39</definedName>
    <definedName name="Всего_сумма">'Шапка - Подвал'!$M$43</definedName>
    <definedName name="Всего_сумма_бух">'Шапка - Подвал'!$M$48</definedName>
    <definedName name="Глава_ком">'Шапка - Подвал'!$Q$50</definedName>
    <definedName name="Дата">'Шапка - Подвал'!$C$22</definedName>
    <definedName name="Дата_приказа">'Шапка - Подвал'!$A$16</definedName>
    <definedName name="Додаток">'Шапка - Подвал'!$Q$1</definedName>
    <definedName name="Должность">'Шапка - Подвал'!$A$29</definedName>
    <definedName name="Должность_главы_ком">'Шапка - Подвал'!$C$50</definedName>
    <definedName name="Должность_МО">'Шапка - Подвал'!$H$67</definedName>
    <definedName name="Должность_члена_ком_1">'Шапка - Подвал'!$C$53</definedName>
    <definedName name="Должность_члена_ком_10" localSheetId="1">'Шапка - Подвал'!#REF!</definedName>
    <definedName name="Должность_члена_ком_10">'Шапка - Подвал'!#REF!</definedName>
    <definedName name="Должность_члена_ком_2">'Шапка - Подвал'!$C$56</definedName>
    <definedName name="Должность_члена_ком_3">'Шапка - Подвал'!$C$59</definedName>
    <definedName name="Должность_члена_ком_4">'Шапка - Подвал'!$C$62</definedName>
    <definedName name="Должность_члена_ком_5" localSheetId="1">'Шапка - Подвал'!#REF!</definedName>
    <definedName name="Должность_члена_ком_5">'Шапка - Подвал'!#REF!</definedName>
    <definedName name="Должность_члена_ком_6" localSheetId="1">'Шапка - Подвал'!#REF!</definedName>
    <definedName name="Должность_члена_ком_6">'Шапка - Подвал'!#REF!</definedName>
    <definedName name="Должность_члена_ком_7" localSheetId="1">'Шапка - Подвал'!#REF!</definedName>
    <definedName name="Должность_члена_ком_7">'Шапка - Подвал'!#REF!</definedName>
    <definedName name="Должность_члена_ком_8" localSheetId="1">'Шапка - Подвал'!#REF!</definedName>
    <definedName name="Должность_члена_ком_8">'Шапка - Подвал'!#REF!</definedName>
    <definedName name="Должность_члена_ком_9" localSheetId="1">'Шапка - Подвал'!#REF!</definedName>
    <definedName name="Должность_члена_ком_9">'Шапка - Подвал'!#REF!</definedName>
    <definedName name="_xlnm.Print_Titles" localSheetId="6">'Опис о.з.'!$4:$4</definedName>
    <definedName name="_xlnm.Print_Titles" localSheetId="1">'Ориг'!$13:$13</definedName>
    <definedName name="_xlnm.Print_Titles" localSheetId="2">'Таблиця'!$4:$4</definedName>
    <definedName name="Итог_по_листу">'Опис о.з.'!$A$16</definedName>
    <definedName name="Код_ЕГРПОУ">'Шапка - Подвал'!$D$7</definedName>
    <definedName name="Код_ЕГРПОУ2">'Шапка - Подвал'!$E$7</definedName>
    <definedName name="Код_ЕГРПОУ3">'Шапка - Подвал'!$F$7</definedName>
    <definedName name="Код_ЕГРПОУ4">'Шапка - Подвал'!$G$7</definedName>
    <definedName name="Код_ЕГРПОУ5">'Шапка - Подвал'!$H$7</definedName>
    <definedName name="Код_ЕГРПОУ6">'Шапка - Подвал'!$I$7</definedName>
    <definedName name="Код_ЕГРПОУ7">'Шапка - Подвал'!$J$7</definedName>
    <definedName name="Код_ЕГРПОУ8">'Шапка - Подвал'!$K$7</definedName>
    <definedName name="Номер_приказа">'Шапка - Подвал'!$Q$16</definedName>
    <definedName name="Номера">'Шапка - Подвал'!$A$65</definedName>
    <definedName name="Организация">'Шапка - Подвал'!$A$4</definedName>
    <definedName name="Раздел_МОЛ">'Шапка - Подвал'!$C$20</definedName>
    <definedName name="Скрыть1">'Шапка - Подвал'!$U$61</definedName>
    <definedName name="Скрыть10" localSheetId="1">'Шапка - Подвал'!#REF!</definedName>
    <definedName name="Скрыть10">'Шапка - Подвал'!#REF!</definedName>
    <definedName name="Скрыть11" localSheetId="1">'Шапка - Подвал'!#REF!</definedName>
    <definedName name="Скрыть11">'Шапка - Подвал'!#REF!</definedName>
    <definedName name="Скрыть12" localSheetId="1">'Шапка - Подвал'!#REF!</definedName>
    <definedName name="Скрыть12">'Шапка - Подвал'!#REF!</definedName>
    <definedName name="Скрыть13" localSheetId="1">'Шапка - Подвал'!#REF!</definedName>
    <definedName name="Скрыть13">'Шапка - Подвал'!#REF!</definedName>
    <definedName name="Скрыть14" localSheetId="1">'Шапка - Подвал'!#REF!</definedName>
    <definedName name="Скрыть14">'Шапка - Подвал'!#REF!</definedName>
    <definedName name="Скрыть15" localSheetId="1">'Шапка - Подвал'!#REF!</definedName>
    <definedName name="Скрыть15">'Шапка - Подвал'!#REF!</definedName>
    <definedName name="Скрыть16" localSheetId="1">'Шапка - Подвал'!#REF!</definedName>
    <definedName name="Скрыть16">'Шапка - Подвал'!#REF!</definedName>
    <definedName name="Скрыть17" localSheetId="1">'Шапка - Подвал'!#REF!</definedName>
    <definedName name="Скрыть17">'Шапка - Подвал'!#REF!</definedName>
    <definedName name="Скрыть18" localSheetId="1">'Шапка - Подвал'!#REF!</definedName>
    <definedName name="Скрыть18">'Шапка - Подвал'!#REF!</definedName>
    <definedName name="Скрыть19" localSheetId="1">'Шапка - Подвал'!#REF!</definedName>
    <definedName name="Скрыть19">'Шапка - Подвал'!#REF!</definedName>
    <definedName name="Скрыть2">'Шапка - Подвал'!$U$62</definedName>
    <definedName name="Скрыть20" localSheetId="1">'Шапка - Подвал'!#REF!</definedName>
    <definedName name="Скрыть20">'Шапка - Подвал'!#REF!</definedName>
    <definedName name="Скрыть21" localSheetId="1">'Шапка - Подвал'!#REF!</definedName>
    <definedName name="Скрыть21">'Шапка - Подвал'!#REF!</definedName>
    <definedName name="Скрыть3">'Шапка - Подвал'!$U$63</definedName>
    <definedName name="Скрыть4" localSheetId="1">'Шапка - Подвал'!#REF!</definedName>
    <definedName name="Скрыть4">'Шапка - Подвал'!#REF!</definedName>
    <definedName name="Скрыть5" localSheetId="1">'Шапка - Подвал'!#REF!</definedName>
    <definedName name="Скрыть5">'Шапка - Подвал'!#REF!</definedName>
    <definedName name="Скрыть6" localSheetId="1">'Шапка - Подвал'!#REF!</definedName>
    <definedName name="Скрыть6">'Шапка - Подвал'!#REF!</definedName>
    <definedName name="Скрыть7" localSheetId="1">'Шапка - Подвал'!#REF!</definedName>
    <definedName name="Скрыть7">'Шапка - Подвал'!#REF!</definedName>
    <definedName name="Скрыть8" localSheetId="1">'Шапка - Подвал'!#REF!</definedName>
    <definedName name="Скрыть8">'Шапка - Подвал'!#REF!</definedName>
    <definedName name="Скрыть9" localSheetId="1">'Шапка - Подвал'!#REF!</definedName>
    <definedName name="Скрыть9">'Шапка - Подвал'!#REF!</definedName>
    <definedName name="Счета">'Шапка - Подвал'!$C$18</definedName>
    <definedName name="ФИО">'Шапка - Подвал'!$Q$29</definedName>
    <definedName name="ФИО_МО">'Шапка - Подвал'!$R$67</definedName>
    <definedName name="Член_ком_1">'Шапка - Подвал'!$Q$53</definedName>
    <definedName name="Член_ком_10" localSheetId="1">'Шапка - Подвал'!#REF!</definedName>
    <definedName name="Член_ком_10">'Шапка - Подвал'!#REF!</definedName>
    <definedName name="Член_ком_2">'Шапка - Подвал'!$Q$56</definedName>
    <definedName name="Член_ком_3">'Шапка - Подвал'!$Q$59</definedName>
    <definedName name="Член_ком_4">'Шапка - Подвал'!$Q$62</definedName>
    <definedName name="Член_ком_5" localSheetId="1">'Шапка - Подвал'!#REF!</definedName>
    <definedName name="Член_ком_5">'Шапка - Подвал'!#REF!</definedName>
    <definedName name="Член_ком_6" localSheetId="1">'Шапка - Подвал'!#REF!</definedName>
    <definedName name="Член_ком_6">'Шапка - Подвал'!#REF!</definedName>
    <definedName name="Член_ком_7" localSheetId="1">'Шапка - Подвал'!#REF!</definedName>
    <definedName name="Член_ком_7">'Шапка - Подвал'!#REF!</definedName>
    <definedName name="Член_ком_8" localSheetId="1">'Шапка - Подвал'!#REF!</definedName>
    <definedName name="Член_ком_8">'Шапка - Подвал'!#REF!</definedName>
    <definedName name="Член_ком_9" localSheetId="1">'Шапка - Подвал'!#REF!</definedName>
    <definedName name="Член_ком_9">'Шапка - Подвал'!#REF!</definedName>
  </definedNames>
  <calcPr fullCalcOnLoad="1"/>
</workbook>
</file>

<file path=xl/sharedStrings.xml><?xml version="1.0" encoding="utf-8"?>
<sst xmlns="http://schemas.openxmlformats.org/spreadsheetml/2006/main" count="2656" uniqueCount="795">
  <si>
    <t>Title</t>
  </si>
  <si>
    <t>Додаток</t>
  </si>
  <si>
    <t>Iif(lBudget, "", "'")</t>
  </si>
  <si>
    <t>Организация</t>
  </si>
  <si>
    <t>"'" + RP_Find("ORLBASE", "Iif(ORTYPE = 0, RTrim(ORNAM), RTrim(ORNAM) + ' ' + RTrim(ORFNAM) + ' ' + RTrim(ORPNAM))", "RN", oOpt.OrgRN)</t>
  </si>
  <si>
    <t>Счета</t>
  </si>
  <si>
    <t>"'" + Left(StrTran(StrTran(oRep.cAccList, " ", ""), ";", ", "), 254)</t>
  </si>
  <si>
    <t>Раздел_МОЛ</t>
  </si>
  <si>
    <t>"'" + RP_Find("ORLBASE", "RTrim(ORNAM)", "RN", oRep.cPartMOL)</t>
  </si>
  <si>
    <t>Должность</t>
  </si>
  <si>
    <t>"'" + EVL(RP_Find("DICSAL", "RTrim(DMNE)", "RN", RP_Find("ORLBASE", "ORPOST", "RN", oRep.cMOL)), RP_Find("ORLBASE", "RTrim(ORDUTY)", "RN", oRep.cMOL))</t>
  </si>
  <si>
    <t>ФИО</t>
  </si>
  <si>
    <t>Дата_приказа</t>
  </si>
  <si>
    <t>Дата</t>
  </si>
  <si>
    <t>RP_Date(14, oRep.dDate,,, "UA")</t>
  </si>
  <si>
    <t>V</t>
  </si>
  <si>
    <t>__cMOL</t>
  </si>
  <si>
    <t>""</t>
  </si>
  <si>
    <t>__cSUBS</t>
  </si>
  <si>
    <t>I</t>
  </si>
  <si>
    <t>__nIndex</t>
  </si>
  <si>
    <t>__nTotalKol</t>
  </si>
  <si>
    <t>__nTotalSum</t>
  </si>
  <si>
    <t>__cSost</t>
  </si>
  <si>
    <t>__cSubAn</t>
  </si>
  <si>
    <t>""+StrTran(StrTran(Substr(RP_Accs(oRep.cAccs),At('.',RP_Accs(oRep.cAccs))),'..','.*.'),'..','.*.')</t>
  </si>
  <si>
    <t>RText</t>
  </si>
  <si>
    <t>RP_Find("ORLBASE", "Iif(ORTYPE = 0, RTrim(ORNAM), RTrim(ORNAM) + ' ' + RTrim(ORFNAM) + ' ' + RTrim(ORPNAM))", "RN", INVTMP.MOL_RN)</t>
  </si>
  <si>
    <t>cRText</t>
  </si>
  <si>
    <t>"'" + __cMOL + ", " + "рахунок " + __cSUBS</t>
  </si>
  <si>
    <t>*</t>
  </si>
  <si>
    <t>собираем состав объекта для ИК по таблице INSOST</t>
  </si>
  <si>
    <t>rINSOST</t>
  </si>
  <si>
    <t>__cSost + Iif(not Empty(__cSost), ", ", "склад: ") + RP_Find("NOBASE", "RTrim(NONAME)", "RN", INSOST.NOM_RN) + " (кіл. " + LTrim(RP_Str(INSOST.KOLIO, 19, 3, .T.)) + ", c. " + LTrim(RP_Str(INSOST.NSUM, 18, 2, .T.)) + ")"</t>
  </si>
  <si>
    <t>Detail</t>
  </si>
  <si>
    <t>__nIndex + 1</t>
  </si>
  <si>
    <t>nGrafa1</t>
  </si>
  <si>
    <t>nGrafa_1</t>
  </si>
  <si>
    <t>0+1</t>
  </si>
  <si>
    <t>__cModel</t>
  </si>
  <si>
    <t>Iif(InList(INVTMP.TYPEREC, 1, 2), Iif(not Empty(CurINBASE.IMRK), "модель: " + RTrim(CurINBASE.IMRK), ""), __cModel)</t>
  </si>
  <si>
    <t>Iif(INVTMP.TYPEREC = 3, Iif(not Empty(CurMNABASE.IMRK), Chr(10) + "модель: " + RTrim(CurMNABASE.IMRK), ""), __cModel)</t>
  </si>
  <si>
    <t>nGrafa2</t>
  </si>
  <si>
    <t>"'" + RTrim(INVTMP.NONAME) + Iif(nNumber2 = 1, Chr(10) + "ціна: " + LTrim(RP_Str(INVTMP.PRICE, 20, 4)) + Iif(not Empty(__cModel), Chr(10) + __cModel, "") + Iif(not Empty(__cSost), Chr(10) + __cSost, ""), "")</t>
  </si>
  <si>
    <t>__cDatv</t>
  </si>
  <si>
    <t>nGrafa3</t>
  </si>
  <si>
    <t>__cInum</t>
  </si>
  <si>
    <t>Iif(not lBudget and InList(INVTMP.TYPEREC, 1, 2) and Eof("CurINSPIS"), AllTrim(CurINBASE.DIGNUM) + "." + LTrim(Str(CurINBASE.INUM)), __cInum)</t>
  </si>
  <si>
    <t>Iif(not lBudget and InList(INVTMP.TYPEREC, 1, 2) and not Eof("CurINSPIS"), AllTrim(CurINBASE.DIGNUM) + "." + LTrim(Str(CurINSPIS.INUM)), __cInum)</t>
  </si>
  <si>
    <t>Iif(not lBudget and (INVTMP.TYPEREC = 3), Iif(not Empty(CurMNABASE.GNUM), LTrim(Str(CurMNABASE.GNUM)), "") + "." + LTrim(Str(CurMNABASE.INUM)), __cInum)</t>
  </si>
  <si>
    <t>nGrafa4</t>
  </si>
  <si>
    <t>"'" + __cInum</t>
  </si>
  <si>
    <t>__cZvdNum</t>
  </si>
  <si>
    <t>Iif(InList(INVTMP.TYPEREC, 1, 2) and Eof("CurINSPIS"), RTrim(CurINBASE.ZVDNUM), __cZvdNum)</t>
  </si>
  <si>
    <t>Iif(InList(INVTMP.TYPEREC, 1, 2) and not Eof("CurINSPIS"), RTrim(CurINSPIS.ZVDNUM), __cZvdNum)</t>
  </si>
  <si>
    <t>Iif(INVTMP.TYPEREC = 3, RTrim(CurMNABASE.ZVDNUM), __cZvdNum)</t>
  </si>
  <si>
    <t>nGrafa5</t>
  </si>
  <si>
    <t>"'" + __cZvdNum</t>
  </si>
  <si>
    <t>__cPspNum</t>
  </si>
  <si>
    <t>Iif(InList(INVTMP.TYPEREC, 1, 2) and Eof("CurINSPIS"), RTrim(CurINBASE.PSPNUM), __cPspNum)</t>
  </si>
  <si>
    <t>Iif(InList(INVTMP.TYPEREC, 1, 2) and not Eof("CurINSPIS"), RTrim(CurINSPIS.PSPNUM), __cPspNum)</t>
  </si>
  <si>
    <t>Iif(INVTMP.TYPEREC = 3, RTrim(CurMNABASE.PSPNUM), __cPspNum)</t>
  </si>
  <si>
    <t>nGrafa6</t>
  </si>
  <si>
    <t>"'" + __cPspNum</t>
  </si>
  <si>
    <t>nGrafa7</t>
  </si>
  <si>
    <t>F</t>
  </si>
  <si>
    <t>nGrafa_7</t>
  </si>
  <si>
    <t>__nGrafa_7Sheet</t>
  </si>
  <si>
    <t>INVTMP.NKOLF</t>
  </si>
  <si>
    <t>Iif(InList(INVTMP.TYPEREC, 1, 2) and Eof("CurINSPIS"), CurINBASE.NKOL, __nGrafa_7Sheet)</t>
  </si>
  <si>
    <t>Iif(InList(INVTMP.TYPEREC, 1, 2) and not Eof("CurINSPIS"), CurINSPIS.NKOL, __nGrafa_7Sheet)</t>
  </si>
  <si>
    <t>Iif(INVTMP.TYPEREC = 3, CurMNABASE.KOLOST, __nGrafa_7Sheet)</t>
  </si>
  <si>
    <t>nGrafa_7Sheet</t>
  </si>
  <si>
    <t>nGrafa8</t>
  </si>
  <si>
    <t>nGrafa_8</t>
  </si>
  <si>
    <t>RowCell("nGrafa8")</t>
  </si>
  <si>
    <t>nGrafa_8Sheet</t>
  </si>
  <si>
    <t xml:space="preserve">Iif(InList(INVTMP.TYPEREC, 1, 2, 3), Iif(not Empty(INVTMP.NKOLF), MtoN(INVTMP.SUMIF) / MtoN(INVTMP.NKOLF) *  MtoN(__nGrafa_7Sheet),  MtoN(INVTMP.SUMIF)), INVTMP.SUMIF)          </t>
  </si>
  <si>
    <t>nGrafa9</t>
  </si>
  <si>
    <t>nGrafa_9</t>
  </si>
  <si>
    <t>RowCell("nGrafa9")</t>
  </si>
  <si>
    <t>nGrafa10</t>
  </si>
  <si>
    <t>nGrafa_10</t>
  </si>
  <si>
    <t>nGrafa11</t>
  </si>
  <si>
    <t>Total</t>
  </si>
  <si>
    <t>nTotal_2</t>
  </si>
  <si>
    <t>"Разом за рахунком " + __cSUBS</t>
  </si>
  <si>
    <t>nTotal_7</t>
  </si>
  <si>
    <t>RangeSum("nGrafa_7")</t>
  </si>
  <si>
    <t>nTotal_8</t>
  </si>
  <si>
    <t>RangeSum("nGrafa_8")</t>
  </si>
  <si>
    <t>nTotal_9</t>
  </si>
  <si>
    <t>RangeSum("nGrafa_9")</t>
  </si>
  <si>
    <t>nTotal_10</t>
  </si>
  <si>
    <t>RangeSum("nGrafa_10")</t>
  </si>
  <si>
    <t>Total1</t>
  </si>
  <si>
    <t>nTotal1_2</t>
  </si>
  <si>
    <t>"Разом за " + __cMOL</t>
  </si>
  <si>
    <t>nTotal1_7</t>
  </si>
  <si>
    <t>nTotal1_8</t>
  </si>
  <si>
    <t>nTotal1_9</t>
  </si>
  <si>
    <t>nTotal1_10</t>
  </si>
  <si>
    <t>Total2</t>
  </si>
  <si>
    <t>M</t>
  </si>
  <si>
    <t>Итог_по_листу</t>
  </si>
  <si>
    <t>RM_PageTotal()</t>
  </si>
  <si>
    <t>Summery</t>
  </si>
  <si>
    <t>Всего_номеров</t>
  </si>
  <si>
    <t>AllTrim(RP_PROP(__nIndex, "NOCUR0",, "0000", "UA"))</t>
  </si>
  <si>
    <t>Всего_колво</t>
  </si>
  <si>
    <t>AllTrim(RP_PROP(__nTotalKol, "NOCUR0",, "0000", "UA"))</t>
  </si>
  <si>
    <t>Всего_сумма</t>
  </si>
  <si>
    <t>AllTrim(RP_PROP(__nTotalSum, "",, "0000", "UA"))</t>
  </si>
  <si>
    <t>Должность_главы_ком</t>
  </si>
  <si>
    <t>"'" + EVL(RP_Find("DICSAL", "RTrim(DMNE)", "RN", RP_Find("ORLBASE", "ORPOST", "RN", oRep.cKomHead)), RP_Find("ORLBASE", "RTrim(ORDUTY)", "RN", oRep.cKomHead))</t>
  </si>
  <si>
    <t>Глава_ком</t>
  </si>
  <si>
    <t>Должность_члена_ком_1</t>
  </si>
  <si>
    <t>"'" + Iif(nKolKomMembers&lt;1,"",aKomMember[1,3])</t>
  </si>
  <si>
    <t>Член_ком_1</t>
  </si>
  <si>
    <t>Должность_члена_ком_2</t>
  </si>
  <si>
    <t>"'" + Iif(nKolKomMembers&lt;2,"",aKomMember[2,3])</t>
  </si>
  <si>
    <t>Член_ком_2</t>
  </si>
  <si>
    <t>Должность_члена_ком_3</t>
  </si>
  <si>
    <t>"'" + Iif(nKolKomMembers&lt;3,"",aKomMember[3,3])</t>
  </si>
  <si>
    <t>Член_ком_3</t>
  </si>
  <si>
    <t>Должность_члена_ком_4</t>
  </si>
  <si>
    <t>"'" + Iif(nKolKomMembers&lt;4,"",aKomMember[4,3])</t>
  </si>
  <si>
    <t>Член_ком_4</t>
  </si>
  <si>
    <t>Должность_члена_ком_5</t>
  </si>
  <si>
    <t>"'" + Iif(nKolKomMembers&lt;5,"",aKomMember[5,3])</t>
  </si>
  <si>
    <t>Член_ком_5</t>
  </si>
  <si>
    <t>Должность_члена_ком_6</t>
  </si>
  <si>
    <t>"'" + Iif(nKolKomMembers&lt;6,"",aKomMember[6,3])</t>
  </si>
  <si>
    <t>Член_ком_6</t>
  </si>
  <si>
    <t>Должность_члена_ком_7</t>
  </si>
  <si>
    <t>"'" + Iif(nKolKomMembers&lt;7,"",aKomMember[7,3])</t>
  </si>
  <si>
    <t>Член_ком_7</t>
  </si>
  <si>
    <t>Должность_члена_ком_8</t>
  </si>
  <si>
    <t>"'" + Iif(nKolKomMembers&lt;8,"",aKomMember[8,3])</t>
  </si>
  <si>
    <t>Член_ком_8</t>
  </si>
  <si>
    <t>Должность_члена_ком_9</t>
  </si>
  <si>
    <t>"'" + Iif(nKolKomMembers&lt;9,"",aKomMember[9,3])</t>
  </si>
  <si>
    <t>Член_ком_9</t>
  </si>
  <si>
    <t>Должность_члена_ком_10</t>
  </si>
  <si>
    <t>"'" + Iif(nKolKomMembers&lt;10,"",aKomMember[10,3])</t>
  </si>
  <si>
    <t>Член_ком_10</t>
  </si>
  <si>
    <t>Номера</t>
  </si>
  <si>
    <t>Скрываем ненужные строки подписи</t>
  </si>
  <si>
    <t>Скрыть1</t>
  </si>
  <si>
    <t>Iif(nKolKomMembers&lt;4, "^", "")</t>
  </si>
  <si>
    <t>Скрыть2</t>
  </si>
  <si>
    <t>Скрыть3</t>
  </si>
  <si>
    <t>Скрыть4</t>
  </si>
  <si>
    <t>Iif(nKolKomMembers&lt;5, "^", "")</t>
  </si>
  <si>
    <t>Скрыть5</t>
  </si>
  <si>
    <t>Скрыть6</t>
  </si>
  <si>
    <t>Скрыть7</t>
  </si>
  <si>
    <t>Iif(nKolKomMembers&lt;6, "^", "")</t>
  </si>
  <si>
    <t>Скрыть8</t>
  </si>
  <si>
    <t>Скрыть9</t>
  </si>
  <si>
    <t>Скрыть10</t>
  </si>
  <si>
    <t>Iif(nKolKomMembers&lt;7, "^", "")</t>
  </si>
  <si>
    <t>Скрыть11</t>
  </si>
  <si>
    <t>Скрыть12</t>
  </si>
  <si>
    <t>Скрыть13</t>
  </si>
  <si>
    <t>Iif(nKolKomMembers&lt;8, "^", "")</t>
  </si>
  <si>
    <t>Скрыть14</t>
  </si>
  <si>
    <t>Скрыть15</t>
  </si>
  <si>
    <t>Скрыть16</t>
  </si>
  <si>
    <t>Iif(nKolKomMembers&lt;9, "^", "")</t>
  </si>
  <si>
    <t>Скрыть17</t>
  </si>
  <si>
    <t>Скрыть18</t>
  </si>
  <si>
    <t>Скрыть19</t>
  </si>
  <si>
    <t>Iif(nKolKomMembers&lt;10, "^", "")</t>
  </si>
  <si>
    <t>Скрыть20</t>
  </si>
  <si>
    <t>Скрыть21</t>
  </si>
  <si>
    <t>ІНВЕНТАРИЗАЦІЙНИЙ ОПИС</t>
  </si>
  <si>
    <t>(дата складання)</t>
  </si>
  <si>
    <t>Розписка</t>
  </si>
  <si>
    <t>Інвентаризація:</t>
  </si>
  <si>
    <t>розпочата</t>
  </si>
  <si>
    <t>закінчена</t>
  </si>
  <si>
    <t>При інвентаризації встановлено таке:</t>
  </si>
  <si>
    <t>Разом за описом:</t>
  </si>
  <si>
    <t>(прописом)</t>
  </si>
  <si>
    <t>Голова комісії</t>
  </si>
  <si>
    <t>(посада)</t>
  </si>
  <si>
    <t>(підпис)</t>
  </si>
  <si>
    <t>Члени комісії:</t>
  </si>
  <si>
    <t>№ з/п</t>
  </si>
  <si>
    <t>Номер</t>
  </si>
  <si>
    <t>заводський</t>
  </si>
  <si>
    <t>паспорта</t>
  </si>
  <si>
    <t>фактична наявність</t>
  </si>
  <si>
    <t>кількість</t>
  </si>
  <si>
    <t>МВО, рахунок</t>
  </si>
  <si>
    <t>Разом по рахунку</t>
  </si>
  <si>
    <t>Разом по МВО</t>
  </si>
  <si>
    <t>Служебные диапазоны:</t>
  </si>
  <si>
    <t>для сбора информации о составе объекта по таблице INSOST без вывода в отчет</t>
  </si>
  <si>
    <t>Переменные:</t>
  </si>
  <si>
    <t>lBudget</t>
  </si>
  <si>
    <t>.T. - бюджетная комплектация</t>
  </si>
  <si>
    <t>nNumber1</t>
  </si>
  <si>
    <t>порядковый номер печатаемой карточки по текущей спецификации номенклатора</t>
  </si>
  <si>
    <t>nNumber2</t>
  </si>
  <si>
    <t>порядковый номер печатаемой карточки в составе групповой</t>
  </si>
  <si>
    <t>aKomMember[m,n]</t>
  </si>
  <si>
    <t>Массив членов комиссии</t>
  </si>
  <si>
    <t>m = nKolKomMembers - количество членов комиссии</t>
  </si>
  <si>
    <t>n = 1 - ссылка на ORLBASE</t>
  </si>
  <si>
    <t>n = 2 - Фамилия Имя Отчество полностью</t>
  </si>
  <si>
    <t>n = 3 - Должность</t>
  </si>
  <si>
    <t>nKolKomMembers</t>
  </si>
  <si>
    <t>Количество членов комиссии</t>
  </si>
  <si>
    <t>Structure for table: INVTMP</t>
  </si>
  <si>
    <t>Code Page:</t>
  </si>
  <si>
    <t>Field</t>
  </si>
  <si>
    <t>Field Name</t>
  </si>
  <si>
    <t>Type</t>
  </si>
  <si>
    <t>Width</t>
  </si>
  <si>
    <t>Dec</t>
  </si>
  <si>
    <t>ORMNE</t>
  </si>
  <si>
    <t>Character</t>
  </si>
  <si>
    <t>мнемокод МОЛа</t>
  </si>
  <si>
    <t>ORNAM</t>
  </si>
  <si>
    <t>наименование МОЛа</t>
  </si>
  <si>
    <t>MOL_RN</t>
  </si>
  <si>
    <t>Character (binary)</t>
  </si>
  <si>
    <t>ссылка на ORLBASE</t>
  </si>
  <si>
    <t>SUBS</t>
  </si>
  <si>
    <t>счет</t>
  </si>
  <si>
    <t>ACCS</t>
  </si>
  <si>
    <t>счет с аналитикой</t>
  </si>
  <si>
    <t>NONAME</t>
  </si>
  <si>
    <t>наименование ТМЦ</t>
  </si>
  <si>
    <t>NOM_RN</t>
  </si>
  <si>
    <t>ссылка на NOBASE</t>
  </si>
  <si>
    <t>NOS_RN</t>
  </si>
  <si>
    <t>ссылка на NOSPEC</t>
  </si>
  <si>
    <t>ARTIKUL</t>
  </si>
  <si>
    <t>артикул</t>
  </si>
  <si>
    <t>MEMNE</t>
  </si>
  <si>
    <t>единица измерения</t>
  </si>
  <si>
    <t>PRICE</t>
  </si>
  <si>
    <t>Currency</t>
  </si>
  <si>
    <t>цена по бух.учету</t>
  </si>
  <si>
    <t>CPRICE</t>
  </si>
  <si>
    <t>цена по бух.учету в валюте (заполняется только для МИДа)</t>
  </si>
  <si>
    <t>NKOL</t>
  </si>
  <si>
    <t>кол-во по бух.учету</t>
  </si>
  <si>
    <t>SUMI</t>
  </si>
  <si>
    <t>сумма по бух.учету</t>
  </si>
  <si>
    <t>CSUMI</t>
  </si>
  <si>
    <t>сумма по бух.учету в валюте (заполняется только для МИДа)</t>
  </si>
  <si>
    <t>PRICEF</t>
  </si>
  <si>
    <t>фактическая цена</t>
  </si>
  <si>
    <t>CPRICEF</t>
  </si>
  <si>
    <t>фактическая цена в валюте (заполняется только для МИДа)</t>
  </si>
  <si>
    <t>NKOLF</t>
  </si>
  <si>
    <t>фактическое кол-во</t>
  </si>
  <si>
    <t>SUMIF</t>
  </si>
  <si>
    <t>фактическая сумма</t>
  </si>
  <si>
    <t>CSUMIF</t>
  </si>
  <si>
    <t>фактическая сумма в валюте (заполняется только для МИДа)</t>
  </si>
  <si>
    <t>PRICER</t>
  </si>
  <si>
    <t>избыток/недостача (цена)</t>
  </si>
  <si>
    <t>CPRICER</t>
  </si>
  <si>
    <t>избыток/недостача (цена) в валюте (заполняется только для МИДа)</t>
  </si>
  <si>
    <t>NKOLR</t>
  </si>
  <si>
    <t>избыток/недостача (кол-во)</t>
  </si>
  <si>
    <t>SUMIR</t>
  </si>
  <si>
    <t>избыток/недостача (сумма)</t>
  </si>
  <si>
    <t>CSUMIR</t>
  </si>
  <si>
    <t>избыток/недостача (сумма) в валюте (заполняется только для МИДа)</t>
  </si>
  <si>
    <t>TYPEREC</t>
  </si>
  <si>
    <t>Numeric</t>
  </si>
  <si>
    <t>тип записи (1 - нал. ИК, 2 - бух. ИК, 3 - карт. МНА)</t>
  </si>
  <si>
    <t>** Total **</t>
  </si>
  <si>
    <t>Structure for table: CurINBASE совпадает с INBASE + поле PNSUM + поле DIGNUM</t>
  </si>
  <si>
    <t>PNSUM</t>
  </si>
  <si>
    <t>первоначальная стоимость в национальной валюте (для МИДа)</t>
  </si>
  <si>
    <t>DIGNUM</t>
  </si>
  <si>
    <t>групповой номер из DIBASE</t>
  </si>
  <si>
    <t>Structure for table: CurINSPIS, CurMNABASE совпадает с INSPIS, MNABASE соотв.</t>
  </si>
  <si>
    <t>""+Iif(Empty(oRep.cSubA1+oRep.cSubA2+oRep.cSubA3+oRep.cSubA4+oRep.cSubA5),RTrim(Left(INVTMP.SUBS,20)),RTrim(Left(INVTMP.SUBS,20))+__cSubAn)</t>
  </si>
  <si>
    <t>ЗАТВЕРДЖЕНО</t>
  </si>
  <si>
    <t>Наказ Міністерства фінансів України</t>
  </si>
  <si>
    <t>17.06.2015  № 572</t>
  </si>
  <si>
    <t>(установа)</t>
  </si>
  <si>
    <t>необоротних активів</t>
  </si>
  <si>
    <r>
      <t>(основні засоби, нематеріальні активи</t>
    </r>
    <r>
      <rPr>
        <vertAlign val="superscript"/>
        <sz val="10"/>
        <rFont val="Arial Cyr"/>
        <family val="0"/>
      </rPr>
      <t>1</t>
    </r>
    <r>
      <rPr>
        <sz val="10"/>
        <rFont val="Arial Cyr"/>
        <family val="0"/>
      </rPr>
      <t>, інші необоротні матеріальні активи, капітальні інвестиції)</t>
    </r>
  </si>
  <si>
    <t xml:space="preserve">на субрахунку(ах) </t>
  </si>
  <si>
    <t>(номер та назва)</t>
  </si>
  <si>
    <t xml:space="preserve">та зберігаються </t>
  </si>
  <si>
    <r>
      <t>(місцезнаходження</t>
    </r>
    <r>
      <rPr>
        <vertAlign val="superscript"/>
        <sz val="8"/>
        <rFont val="Arial Cyr"/>
        <family val="0"/>
      </rPr>
      <t>2</t>
    </r>
    <r>
      <rPr>
        <sz val="8"/>
        <rFont val="Arial Cyr"/>
        <family val="0"/>
      </rPr>
      <t>)</t>
    </r>
  </si>
  <si>
    <t xml:space="preserve">станом  на </t>
  </si>
  <si>
    <t xml:space="preserve">        До початку проведення інвентаризації всі видаткові та прибуткові документи на необоротні активи здано в бухгалтерську службу і всі необоротні активи, що надійшли на мою відповідальність, оприбутковано, а ті, що вибули, списано.</t>
  </si>
  <si>
    <t>Матеріально відповідальна особа:</t>
  </si>
  <si>
    <t>а) кількість порядкових номерів</t>
  </si>
  <si>
    <t>б) загальна кількість одиниць (фактично)</t>
  </si>
  <si>
    <t>в) вартість (фактично)</t>
  </si>
  <si>
    <t>ґ) вартість за даними бухгалтерського обліку</t>
  </si>
  <si>
    <t xml:space="preserve">     Усі цінності,  пойменовані в цьому інвентаризаційному описі з N_____  до  N_____,  перевірено  комісією в натурі в моїй присутності та внесено в опис. У зв’язку з цим претензій до інвентаризаційної комісії не маю. Цінності, перелічені в описі, знаходяться на моєму відповідальному зберіганні.</t>
  </si>
  <si>
    <t>"     Усі цінності,  пойменовані в цьому інвентаризаційному описі з N1  до  N" + LTrim(Str(__nIndex)) + ",  перевірено  комісією в натурі в моїй присутності та внесено в опис. У зв’язку з цим претензій до інвентаризаційної комісії не маю. Цінності, перелічені в описі, знаходяться на моєму відповідальному зберіганні."</t>
  </si>
  <si>
    <t xml:space="preserve">     Матеріально відповідальна особа:</t>
  </si>
  <si>
    <t>(ініціали, прізвище)</t>
  </si>
  <si>
    <t>"___"______________20___ р.</t>
  </si>
  <si>
    <t>Інформацію за даними бухгалтерського обліку вніс:</t>
  </si>
  <si>
    <t>__________________________</t>
  </si>
  <si>
    <t>Вказані у даному описі дані перевірив:</t>
  </si>
  <si>
    <t xml:space="preserve"> (ініціали, прізвище)</t>
  </si>
  <si>
    <t>"На підставі розпорядчого документа від "+RP_Date(14, oRep.dOrderDate,,, "UA")+" N"+RTrim(oRep.cOrderNum)+" виконано зняття фактичних залишків основних засобів, нематеріальних активів, інших необоротних матеріальних активів, капітальних інвестицій (необхідне підкреслити), які обліковуються"</t>
  </si>
  <si>
    <r>
      <t>1</t>
    </r>
    <r>
      <rPr>
        <vertAlign val="superscript"/>
        <sz val="8"/>
        <rFont val="Times New Roman"/>
        <family val="1"/>
      </rPr>
      <t> </t>
    </r>
    <r>
      <rPr>
        <sz val="8"/>
        <rFont val="Times New Roman"/>
        <family val="1"/>
      </rPr>
      <t xml:space="preserve">Для оформлення інвентаризації об’єктів права інтелектуальної власності у складі нематеріальних активів застосовується типова форма № НА-4 «Інвентаризаційний опис об’єктів права інтелектуальної власності у складі нематеріальних активів», затверджена наказом Міністерства фінансів України від 22 листопада 2004 року № 732, зареєстрованим у Міністерстві юстиції України 14 грудня 2004 року за № 1580/10179
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>Склад (комора), його (її) фактичне місцезнаходження.</t>
    </r>
  </si>
  <si>
    <r>
      <t xml:space="preserve">3 </t>
    </r>
    <r>
      <rPr>
        <sz val="8"/>
        <rFont val="Arial Cyr"/>
        <family val="0"/>
      </rPr>
      <t>Графи 11-15 заповнюються бухгалтерською службою.</t>
    </r>
  </si>
  <si>
    <t>Ідентифікаційний код за ЄДРПОУ</t>
  </si>
  <si>
    <t>г) загальна кількість одиниць  за даними</t>
  </si>
  <si>
    <t xml:space="preserve">   бухгалтерського обліку</t>
  </si>
  <si>
    <t>Код_ЕГРПОУ2</t>
  </si>
  <si>
    <t>Код_ЕГРПОУ3</t>
  </si>
  <si>
    <t>Код_ЕГРПОУ4</t>
  </si>
  <si>
    <t>Код_ЕГРПОУ5</t>
  </si>
  <si>
    <t>Код_ЕГРПОУ6</t>
  </si>
  <si>
    <t>Код_ЕГРПОУ7</t>
  </si>
  <si>
    <t>Код_ЕГРПОУ8</t>
  </si>
  <si>
    <t>substr( RP_Find("ORLBASE", "RTrim(ORINN)", "RN", oOpt.OrgRN),2,1)</t>
  </si>
  <si>
    <t>substr( RP_Find("ORLBASE", "RTrim(ORINN)", "RN", oOpt.OrgRN),3,1)</t>
  </si>
  <si>
    <t>substr( RP_Find("ORLBASE", "RTrim(ORINN)", "RN", oOpt.OrgRN),4,1)</t>
  </si>
  <si>
    <t>substr( RP_Find("ORLBASE", "RTrim(ORINN)", "RN", oOpt.OrgRN),5,1)</t>
  </si>
  <si>
    <t>substr( RP_Find("ORLBASE", "RTrim(ORINN)", "RN", oOpt.OrgRN),6,1)</t>
  </si>
  <si>
    <t>substr( RP_Find("ORLBASE", "RTrim(ORINN)", "RN", oOpt.OrgRN),7,1)</t>
  </si>
  <si>
    <t>substr( RP_Find("ORLBASE", "RTrim(ORINN)", "RN", oOpt.OrgRN),8,1)</t>
  </si>
  <si>
    <t>Код_ЕГРПОУ</t>
  </si>
  <si>
    <t>substr( RP_Find("ORLBASE", "RTrim(ORINN)", "RN", oOpt.OrgRN),1,1)</t>
  </si>
  <si>
    <t>Должность_МО</t>
  </si>
  <si>
    <t>ФИО_МО</t>
  </si>
  <si>
    <t xml:space="preserve"> RP_Find("ORLBASE", "Iif(ORTYPE = 0,AllTrim(ORNAM), Left(AllTrim(ORFNAM), 1) + '. ' + Left(AllTrim(ORPNAM), 1) + '. ' + AllTrim(ORNAM))", "RN", oRep.cMOL)</t>
  </si>
  <si>
    <t>"'" + Iif(nKolKomMembers&lt;1,"", RP_Find("ORLBASE", "Iif(ORTYPE = 0,AllTrim(ORNAM), Left(AllTrim(ORFNAM), 1) + '. ' + Left(AllTrim(ORPNAM), 1) + '. ' + AllTrim(ORNAM))", "RN", aKomMember[1,1]))</t>
  </si>
  <si>
    <t>"'" + Iif(nKolKomMembers&lt;2,"",RP_Find("ORLBASE", "Iif(ORTYPE = 0,AllTrim(ORNAM), Left(AllTrim(ORFNAM), 1) + '. ' + Left(AllTrim(ORPNAM), 1) + '. ' + AllTrim(ORNAM))", "RN", aKomMember[2,1]))</t>
  </si>
  <si>
    <t>"'" + Iif(nKolKomMembers&lt;3,"",RP_Find("ORLBASE", "Iif(ORTYPE = 0,AllTrim(ORNAM), Left(AllTrim(ORFNAM), 1) + '. ' + Left(AllTrim(ORPNAM), 1) + '. ' + AllTrim(ORNAM))", "RN", aKomMember[3,1]))</t>
  </si>
  <si>
    <t>"'" + Iif(nKolKomMembers&lt;4,"",RP_Find("ORLBASE", "Iif(ORTYPE = 0,AllTrim(ORNAM), Left(AllTrim(ORFNAM), 1) + '. ' + Left(AllTrim(ORPNAM), 1) + '. ' + AllTrim(ORNAM))", "RN", aKomMember[4,1]))</t>
  </si>
  <si>
    <t>"'" + Iif(nKolKomMembers&lt;5,"",RP_Find("ORLBASE", "Iif(ORTYPE = 0,AllTrim(ORNAM), Left(AllTrim(ORFNAM), 1) + '. ' + Left(AllTrim(ORPNAM), 1) + '. ' + AllTrim(ORNAM))", "RN", aKomMember[5,1]))</t>
  </si>
  <si>
    <t>"'" + Iif(nKolKomMembers&lt;6,"",RP_Find("ORLBASE", "Iif(ORTYPE = 0,AllTrim(ORNAM), Left(AllTrim(ORFNAM), 1) + '. ' + Left(AllTrim(ORPNAM), 1) + '. ' + AllTrim(ORNAM))", "RN", aKomMember[6,1]))</t>
  </si>
  <si>
    <t>"'" + Iif(nKolKomMembers&lt;7,"",RP_Find("ORLBASE", "Iif(ORTYPE = 0,AllTrim(ORNAM), Left(AllTrim(ORFNAM), 1) + '. ' + Left(AllTrim(ORPNAM), 1) + '. ' + AllTrim(ORNAM))", "RN", aKomMember[7,1]))</t>
  </si>
  <si>
    <t>"'" + Iif(nKolKomMembers&lt;8,"",RP_Find("ORLBASE", "Iif(ORTYPE = 0,AllTrim(ORNAM), Left(AllTrim(ORFNAM), 1) + '. ' + Left(AllTrim(ORPNAM), 1) + '. ' + AllTrim(ORNAM))", "RN", aKomMember[8,1]))</t>
  </si>
  <si>
    <t>"'" + Iif(nKolKomMembers&lt;9,"",RP_Find("ORLBASE", "Iif(ORTYPE = 0,AllTrim(ORNAM), Left(AllTrim(ORFNAM), 1) + '. ' + Left(AllTrim(ORPNAM), 1) + '. ' + AllTrim(ORNAM))", "RN", aKomMember[9,1]))</t>
  </si>
  <si>
    <t>"'" + Iif(nKolKomMembers&lt;10,"",RP_Find("ORLBASE", "Iif(ORTYPE = 0,AllTrim(ORNAM), Left(AllTrim(ORFNAM), 1) + '. ' + Left(AllTrim(ORPNAM), 1) + '. ' + AllTrim(ORNAM))", "RN", aKomMember[10,1]))</t>
  </si>
  <si>
    <t xml:space="preserve"> RP_Find("ORLBASE", " Left(AllTrim(ORFNAM), 1) + '. ' + Left(AllTrim(ORPNAM), 1) + '. ' + AllTrim(ORNAM)", "RN", oRep.cKomHead)</t>
  </si>
  <si>
    <t xml:space="preserve">Найменування,
стисла характеристика та призначення 
об’єкта
</t>
  </si>
  <si>
    <t xml:space="preserve">Рік
випуску (будівництва)
чи дата придбання 
(введення в експлуатацію) та виготовлювач
</t>
  </si>
  <si>
    <t xml:space="preserve">інвентарний/
номенклатурний
</t>
  </si>
  <si>
    <t>первісна (переоцінена) вартість</t>
  </si>
  <si>
    <t xml:space="preserve">Відмітка
про
вибуття
</t>
  </si>
  <si>
    <t xml:space="preserve">сума зносу
(накопиченої амортизації)
</t>
  </si>
  <si>
    <t xml:space="preserve">балансова вартість </t>
  </si>
  <si>
    <t>строк корисного використання</t>
  </si>
  <si>
    <t>Х</t>
  </si>
  <si>
    <t>nGrafa16</t>
  </si>
  <si>
    <t>Інші відомості</t>
  </si>
  <si>
    <t>nGrafa12</t>
  </si>
  <si>
    <t>RowCell("nGrafa12")</t>
  </si>
  <si>
    <t>RowCell("nGrafa11")</t>
  </si>
  <si>
    <t>"'" + RTrim(INVTMP.MEMNE)</t>
  </si>
  <si>
    <t>nGrafa15</t>
  </si>
  <si>
    <t>__cSrok</t>
  </si>
  <si>
    <t>__nTotalKolB</t>
  </si>
  <si>
    <t>__nTotalSumB</t>
  </si>
  <si>
    <t>Всего_колво_бух</t>
  </si>
  <si>
    <t>AllTrim(RP_PROP(__nTotalKolB, "NOCUR0",, "0000", "UA"))</t>
  </si>
  <si>
    <t>AllTrim(RP_PROP(__nTotalSumB, "",, "0000", "UA"))</t>
  </si>
  <si>
    <t>Всего_сумма_бух</t>
  </si>
  <si>
    <r>
      <t>за даними бухгалтерського обліку</t>
    </r>
    <r>
      <rPr>
        <b/>
        <vertAlign val="superscript"/>
        <sz val="10"/>
        <rFont val="Arial Cyr"/>
        <family val="0"/>
      </rPr>
      <t>3</t>
    </r>
  </si>
  <si>
    <t>__Izgot</t>
  </si>
  <si>
    <t>"'" + __cDatv+" "+__Izgot</t>
  </si>
  <si>
    <t>Iif(InList(INVTMP.TYPEREC, 1, 2),RP_FIND("ORLBASE","ORNAM","RN",CurINBASE.Izgot), __Izgot)</t>
  </si>
  <si>
    <t>Один. вимір.</t>
  </si>
  <si>
    <t>Iif(InList(INVTMP.TYPEREC, 1, 2) and not Eof("CurINSPIS"), Iif(not Empty(CurINSPIS.DATV), LTrim(Str(Year(CurINSPIS.DATV))), DTOC(CurINSPIS.DATE)), __cDatv)</t>
  </si>
  <si>
    <t>Iif(INVTMP.TYPEREC = 3, Iif(not Empty(CurMNABASE.DATV), LTrim(Str(Year(CurMNABASE.DATV))), DTOC(CurMNABASE.DATU)), __cDatv)</t>
  </si>
  <si>
    <t>Iif(InList(INVTMP.TYPEREC, 1, 2) and Eof("CurINSPIS"), Iif(not Empty(CurINBASE.DATV), LTrim(Str(Year(CurINBASE.DATV))), DTOC(INVTMP.IDAT)), __cDatv)</t>
  </si>
  <si>
    <t>__nSum</t>
  </si>
  <si>
    <t>Iif(InList(INVTMP.TYPEREC, 1, 2) and Eof("CurINSPIS"), CurINBASE.NSUM - CurINBASE.OSTS, __nSum)</t>
  </si>
  <si>
    <t>Iif(InList(INVTMP.TYPEREC, 1, 2) and not Eof("CurINSPIS"), Iif(__nNkol &gt; CurINSPIS.NKOL, (CurINBASE.NSUM - CurINBASE.OSTS) * CurINSPIS.NKOL / CurINBASE.NKOL, __nSizn), __nSum)</t>
  </si>
  <si>
    <t>Iif(INVTMP.TYPEREC = 3, CurMNABASE.BSUM - CurMNABASE.SUMOST, __nSum)</t>
  </si>
  <si>
    <t>nGrafa13</t>
  </si>
  <si>
    <t>__nSizn</t>
  </si>
  <si>
    <t>Iif(InList(INVTMP.TYPEREC, 1, 2) and (nNumber2 = 1), CurINBASE.NSUM - CurINBASE.OSTS, __nSizn)</t>
  </si>
  <si>
    <t>__nNkol</t>
  </si>
  <si>
    <t>Iif(InList(INVTMP.TYPEREC, 1, 2) and (nNumber2 = 1), CurINBASE.NKOL, __nNkol)</t>
  </si>
  <si>
    <t>nTotal_13</t>
  </si>
  <si>
    <t>RangeSum("nGrafa_13")</t>
  </si>
  <si>
    <t>nGrafa_13</t>
  </si>
  <si>
    <t>RowCell("nGrafa13")</t>
  </si>
  <si>
    <t>nTotal1_13</t>
  </si>
  <si>
    <t>nGrafa14</t>
  </si>
  <si>
    <t>__nOst</t>
  </si>
  <si>
    <t>__nSost</t>
  </si>
  <si>
    <t>Iif(InList(INVTMP.TYPEREC, 1, 2) and (nNumber2 = 1),  CurINBASE.OSTS, __nSost)</t>
  </si>
  <si>
    <t>nGrafa_14</t>
  </si>
  <si>
    <t>RowCell("nGrafa14")</t>
  </si>
  <si>
    <t>nTotal1_14</t>
  </si>
  <si>
    <t>RangeSum("nGrafa_14")</t>
  </si>
  <si>
    <t>nTotal_14</t>
  </si>
  <si>
    <t>"'" + Iif(not Empty(__cSrok),__cSrok,"")</t>
  </si>
  <si>
    <t>Iif(INVTMP.TYPEREC = 3, alltrim(str(CurMNABASE.YEARS))+'/'+alltrim(str(CurMNABASE.MONTHS)), __cSrok)</t>
  </si>
  <si>
    <t>Iif(INVTMP.TYPEREC=2,RP_Find("INBBASE","alltrim(str(KOLYEAR))+'/'+alltrim(str(KOLMON))","RP",CurINBASE.RN), __cSrok)</t>
  </si>
  <si>
    <t>__nSBuh</t>
  </si>
  <si>
    <t>INVTMP.SUMI</t>
  </si>
  <si>
    <t>Iif(InList(INVTMP.TYPEREC, 1, 2) and Eof("CurINSPIS") and not Empty(__nSbuh),  CurINBASE.OSTS, __nOst)</t>
  </si>
  <si>
    <t>Iif(InList(INVTMP.TYPEREC, 1, 2) and not Eof("CurINSPIS") and not Empty(__nSbuh), Iif(__nNkol &gt; CurINSPIS.NKOL, (CurINBASE.OSTS) * CurINSPIS.NKOL / CurINBASE.NKOL, __nSost), __nOst)</t>
  </si>
  <si>
    <t>Iif(INVTMP.TYPEREC = 3 and not Empty(__nSbuh),CurMNABASE.SUMOST, __nOst)</t>
  </si>
  <si>
    <t>Iif(lBudget and InList(INVTMP.TYPEREC, 1, 2) and Eof("CurINSPIS"), RTrim(Left(CurINBASE.ACCS, oOpt.nInumSubsLen)) + AllTrim(CurINBASE.DIGNUM) + PadL(CurINBASE.INUM, Max(oOpt.nInumMinLen, Len(Transform(CurINBASE.INUM))), "0"), __cInum)</t>
  </si>
  <si>
    <t>Iif(lBudget and (INVTMP.TYPEREC = 3), RTrim(Left(CurMNABASE.ACCS, oOpt.nMnaSubsLen)) + LTrim(Str(CurMNABASE.GNUM)) + PadL(CurMNABASE.INUM, Max(oOpt.nMNAMinLen, Len(Transform(CurMNABASE.INUM))), "0"), __cInum)</t>
  </si>
  <si>
    <t>Iif(lBudget and InList(INVTMP.TYPEREC, 1, 2) and not Eof("CurINSPIS"), RTrim(Left(CurINBASE.ACCS, oOpt.nInumSubsLen)) + AllTrim(CurINBASE.DIGNUM) + PadL(CurINSPIS.INUM, Max(oOpt.nInumMinLen, Len(Transform(CurINSPIS.INUM))), "0"), __cInum)</t>
  </si>
  <si>
    <t>Iif((nNumber1 = 1) and (nNumber2 = 1), Iif(oRep.nTypeUsed=1 and INVTMP.NKOL&lt;&gt;0 and INVTMP.TYPEREC=2, (INVTMP.SUMI/INVTMP.NKOL)*INVTMP.UNUSABLE,iif(oRep.nTypeUsed=2 and INVTMP.NKOL&lt;&gt;0 and INVTMP.TYPEREC=2,(INVTMP.SUMI/INVTMP.NKOL)*(INVTMP.NKOL-INVTMP.UNUSABLE),INVTMP.SUMI)), 0)</t>
  </si>
  <si>
    <t>Iif((nNumber1 = 1) and (nNumber2 = 1),Iif(oRep.nTypeUsed=1,INVTMP.UNUSABLE,Iif(oRep.nTypeUsed=2 and INVTMP.TYPEREC=2,INVTMP.NKOL-INVTMP.UNUSABLE,INVTMP.NKOL)), 0)</t>
  </si>
  <si>
    <t>Iif((nNumber1 = 1) and (nNumber2 = 1),Iif(oRep.nTypeUsed=1 and INVTMP.NKOLF&lt;&gt;0 and INVTMP.TYPEREC=2, (INVTMP.SUMIF/INVTMP.NKOLF)*INVTMP.UNUSABLE,iif(oRep.nTypeUsed=2 and INVTMP.NKOLF&lt;&gt;0 and INVTMP.TYPEREC=2,(INVTMP.SUMIF/INVTMP.NKOLF)*(INVTMP.NKOLF-INVTMP.UNUSABLE),INVTMP.SUMIF)), 0)</t>
  </si>
  <si>
    <t>Iif((nNumber1 = 1) and (nNumber2 = 1), Iif(oRep.nTypeUsed=1,INVTMP.UNUSABLE,Iif(oRep.nTypeUsed=2 and INVTMP.TYPEREC=2,INVTMP.NKOLF-INVTMP.UNUSABLE,INVTMP.NKOLF)), 0)</t>
  </si>
  <si>
    <t>__nTotalKol + Iif((nNumber1 = 1) and (nNumber2 = 1),  Iif(oRep.nTypeUsed=1,INVTMP.UNUSABLE,Iif(oRep.nTypeUsed=2 and INVTMP.TYPEREC=2,INVTMP.NKOLF-INVTMP.UNUSABLE,INVTMP.NKOLF)), 0)</t>
  </si>
  <si>
    <t>__nTotalKolB + Iif((nNumber1 = 1) and (nNumber2 = 1), Iif(oRep.nTypeUsed=1,INVTMP.UNUSABLE,Iif(oRep.nTypeUsed=2 and INVTMP.TYPEREC=2,INVTMP.NKOL-INVTMP.UNUSABLE,INVTMP.NKOL)), 0)</t>
  </si>
  <si>
    <t>__nTotalSum + Iif((nNumber1 = 1) and (nNumber2 = 1), Iif(oRep.nTypeUsed=1 and INVTMP.NKOLF&lt;&gt;0 and INVTMP.TYPEREC=2, (INVTMP.SUMIF/INVTMP.NKOLF)*INVTMP.UNUSABLE,iif(oRep.nTypeUsed=2 and INVTMP.NKOLF&lt;&gt;0 and INVTMP.TYPEREC=2,(INVTMP.SUMIF/INVTMP.NKOLF)*(INVTMP.NKOLF-INVTMP.UNUSABLE),INVTMP.SUMIF)), 0)</t>
  </si>
  <si>
    <t>__nTotalSumB + Iif((nNumber1 = 1) and (nNumber2 = 1), Iif(oRep.nTypeUsed=1 and INVTMP.NKOL&lt;&gt;0 and INVTMP.TYPEREC=2, (INVTMP.SUMI/INVTMP.NKOL)*INVTMP.UNUSABLE,iif(oRep.nTypeUsed=2 and INVTMP.NKOL&lt;&gt;0 and INVTMP.TYPEREC=2,(INVTMP.SUMI/INVTMP.NKOL)*(INVTMP.NKOL-INVTMP.UNUSABLE),INVTMP.SUMI)), 0)</t>
  </si>
  <si>
    <t>Вывод номенклатурного номера (мнемокод ТМЦ или артикул)</t>
  </si>
  <si>
    <t>Rp_Find("NOBASE", "AllTrim(NOMNE)", "RN", INVTMP.Nom_RN)</t>
  </si>
  <si>
    <t>RTrim(INVTMP.ARTIKUL)</t>
  </si>
  <si>
    <t>КНП "УРЦ ПМСД Ужгородської районної ради "</t>
  </si>
  <si>
    <r>
      <rPr>
        <u val="single"/>
        <sz val="10"/>
        <rFont val="Arial Cyr"/>
        <family val="0"/>
      </rPr>
      <t xml:space="preserve">" 02 </t>
    </r>
    <r>
      <rPr>
        <sz val="10"/>
        <rFont val="Arial Cyr"/>
        <family val="0"/>
      </rPr>
      <t>"</t>
    </r>
    <r>
      <rPr>
        <u val="single"/>
        <sz val="10"/>
        <rFont val="Arial Cyr"/>
        <family val="0"/>
      </rPr>
      <t>листопада</t>
    </r>
    <r>
      <rPr>
        <sz val="10"/>
        <rFont val="Arial Cyr"/>
        <family val="0"/>
      </rPr>
      <t xml:space="preserve"> </t>
    </r>
    <r>
      <rPr>
        <u val="single"/>
        <sz val="10"/>
        <rFont val="Arial Cyr"/>
        <family val="0"/>
      </rPr>
      <t>2020 р</t>
    </r>
    <r>
      <rPr>
        <sz val="10"/>
        <rFont val="Arial Cyr"/>
        <family val="0"/>
      </rPr>
      <t>.</t>
    </r>
  </si>
  <si>
    <r>
      <t xml:space="preserve">        На підставі розпорядчого документа від "</t>
    </r>
    <r>
      <rPr>
        <u val="single"/>
        <sz val="10"/>
        <rFont val="Arial Cyr"/>
        <family val="0"/>
      </rPr>
      <t>13</t>
    </r>
    <r>
      <rPr>
        <sz val="10"/>
        <rFont val="Arial Cyr"/>
        <family val="0"/>
      </rPr>
      <t>" лютого 2020 р. N 26 виконано зняття фактичних залишків основних засобів, нематеріальних активів, інших необоротних матеріальних активів, капітальних інвестицій (необхідне підкреслити), які обліковуються</t>
    </r>
  </si>
  <si>
    <t>в АЗПСМ с.</t>
  </si>
  <si>
    <r>
      <t xml:space="preserve">" </t>
    </r>
    <r>
      <rPr>
        <u val="single"/>
        <sz val="10"/>
        <rFont val="Arial Cyr"/>
        <family val="0"/>
      </rPr>
      <t xml:space="preserve">02 </t>
    </r>
    <r>
      <rPr>
        <sz val="10"/>
        <rFont val="Arial Cyr"/>
        <family val="0"/>
      </rPr>
      <t xml:space="preserve">" </t>
    </r>
    <r>
      <rPr>
        <u val="single"/>
        <sz val="10"/>
        <rFont val="Arial Cyr"/>
        <family val="0"/>
      </rPr>
      <t>листопада</t>
    </r>
    <r>
      <rPr>
        <sz val="10"/>
        <rFont val="Arial Cyr"/>
        <family val="0"/>
      </rPr>
      <t xml:space="preserve"> </t>
    </r>
    <r>
      <rPr>
        <u val="single"/>
        <sz val="10"/>
        <rFont val="Arial Cyr"/>
        <family val="0"/>
      </rPr>
      <t>2020 р.</t>
    </r>
  </si>
  <si>
    <r>
      <t>" 02 "</t>
    </r>
    <r>
      <rPr>
        <sz val="10"/>
        <rFont val="Arial Cyr"/>
        <family val="0"/>
      </rPr>
      <t xml:space="preserve"> </t>
    </r>
    <r>
      <rPr>
        <u val="single"/>
        <sz val="10"/>
        <rFont val="Arial Cyr"/>
        <family val="0"/>
      </rPr>
      <t>листопада</t>
    </r>
    <r>
      <rPr>
        <sz val="10"/>
        <rFont val="Arial Cyr"/>
        <family val="0"/>
      </rPr>
      <t xml:space="preserve"> </t>
    </r>
    <r>
      <rPr>
        <u val="single"/>
        <sz val="10"/>
        <rFont val="Arial Cyr"/>
        <family val="0"/>
      </rPr>
      <t>2020 р.</t>
    </r>
  </si>
  <si>
    <r>
      <rPr>
        <u val="single"/>
        <sz val="10"/>
        <rFont val="Arial Cyr"/>
        <family val="0"/>
      </rPr>
      <t>" 02 "</t>
    </r>
    <r>
      <rPr>
        <sz val="10"/>
        <rFont val="Arial Cyr"/>
        <family val="0"/>
      </rPr>
      <t xml:space="preserve"> </t>
    </r>
    <r>
      <rPr>
        <u val="single"/>
        <sz val="10"/>
        <rFont val="Arial Cyr"/>
        <family val="0"/>
      </rPr>
      <t>листопада</t>
    </r>
    <r>
      <rPr>
        <sz val="10"/>
        <rFont val="Arial Cyr"/>
        <family val="0"/>
      </rPr>
      <t xml:space="preserve"> </t>
    </r>
    <r>
      <rPr>
        <u val="single"/>
        <sz val="10"/>
        <rFont val="Arial Cyr"/>
        <family val="0"/>
      </rPr>
      <t>2020 р.</t>
    </r>
  </si>
  <si>
    <t xml:space="preserve">Заступник головного лікаря з технічних питань </t>
  </si>
  <si>
    <t>Ю. Ю. Боднар</t>
  </si>
  <si>
    <t>Інженер з охорони праці</t>
  </si>
  <si>
    <t>А. О. Любенко</t>
  </si>
  <si>
    <t>Юрисконсульт</t>
  </si>
  <si>
    <t>А. В. Фрінцко</t>
  </si>
  <si>
    <t>Головний бухгалтер</t>
  </si>
  <si>
    <t>О. Й. Тарновецька</t>
  </si>
  <si>
    <t>Бухгалтер з обліку медикаментів та господарських матеріалів</t>
  </si>
  <si>
    <t>Л. І. Кіш</t>
  </si>
  <si>
    <t>КНП"УРЦ ПМСД Ужгородської районної ради"</t>
  </si>
  <si>
    <t>На підставі розпорядчого документа від  N виконано зняття фактичних залишків основних засобів, нематеріальних активів, інших необоротних матеріальних активів, капітальних інвестицій (необхідне підкреслити), які обліковуються</t>
  </si>
  <si>
    <t>103, 104, 104/1, 105, 105/1, 106, 106/1, 1010, 112, 112/1, 112/3, 117, 117/1, 127</t>
  </si>
  <si>
    <t/>
  </si>
  <si>
    <t>26 лютого 2021 р.</t>
  </si>
  <si>
    <t>за даними бухгалтерського обліку3</t>
  </si>
  <si>
    <t>Станко Марина Юрїївна, рахунок 104.*.*.*.АЗ Соломоново</t>
  </si>
  <si>
    <t>Дермаскоп BS3+
ціна: 14124,0000
""</t>
  </si>
  <si>
    <t xml:space="preserve">09.06.2020                                                                                                                                                                                                                                                 </t>
  </si>
  <si>
    <t>10400109</t>
  </si>
  <si>
    <t>шт.</t>
  </si>
  <si>
    <t>10/0</t>
  </si>
  <si>
    <t>Мобільний діагностичний комплекс IDIS 7500 (з предустановленим ПЗ) з комплектуючими
ціна: 87892,0000</t>
  </si>
  <si>
    <t>10400134</t>
  </si>
  <si>
    <t>Інгалятор ультразвуковий
ціна: 9500,0000</t>
  </si>
  <si>
    <t xml:space="preserve">04.11.2016                                                                                                                                                                                                                                                 </t>
  </si>
  <si>
    <t>1040100813</t>
  </si>
  <si>
    <t>Багатофункціональний пристрій
ціна: 9500,0000</t>
  </si>
  <si>
    <t xml:space="preserve">14.11.2016                                                                                                                                                                                                                                                 </t>
  </si>
  <si>
    <t>1040387312</t>
  </si>
  <si>
    <t>Електрокардіограф
ціна: 27000,0000</t>
  </si>
  <si>
    <t>1040387310</t>
  </si>
  <si>
    <t>Компютер персональний в комплекті
ціна: 13000,0000</t>
  </si>
  <si>
    <t>1040387313</t>
  </si>
  <si>
    <t>Прилад низькочистотний електротерапії
ціна: 28000,0000</t>
  </si>
  <si>
    <t>1040387311</t>
  </si>
  <si>
    <t>Діагностичний набір Basic Set C10/E10(Ото офтальмоскоп)
ціна: 3800,0000</t>
  </si>
  <si>
    <t xml:space="preserve">04.09.2014                                                                                                                                                                                                                                                 </t>
  </si>
  <si>
    <t>10400924</t>
  </si>
  <si>
    <t>Прилад Accutrend Plus
ціна: 6960,0000</t>
  </si>
  <si>
    <t xml:space="preserve">21.10.2014                                                                                                                                                                                                                                                 </t>
  </si>
  <si>
    <t>1040387304</t>
  </si>
  <si>
    <t>Офісні меблі в комплекті №1
ціна: 20000,0000</t>
  </si>
  <si>
    <t xml:space="preserve">20.12.2019                                                                                                                                                                                                                                                 </t>
  </si>
  <si>
    <t>10400094</t>
  </si>
  <si>
    <t>Офісні меблі в комплекті №2
ціна: 20000,0000</t>
  </si>
  <si>
    <t>10400095</t>
  </si>
  <si>
    <t>Офісні меблі в комплекті №3
ціна: 20000,0000</t>
  </si>
  <si>
    <t>10400096</t>
  </si>
  <si>
    <t>Офісні меблі в комплекті №4
ціна: 20000,0000</t>
  </si>
  <si>
    <t>10400097</t>
  </si>
  <si>
    <t>Офісні меблі в комплекті №5
ціна: 20000,0000</t>
  </si>
  <si>
    <t>10400098</t>
  </si>
  <si>
    <t>Інгалятор 402А
ціна: 2250,0000</t>
  </si>
  <si>
    <t xml:space="preserve">01.06.2007                                                                                                                                                                                                                                                 </t>
  </si>
  <si>
    <t>10401041315</t>
  </si>
  <si>
    <t>Алконт 01 СУ
ціна: 2210,0000</t>
  </si>
  <si>
    <t xml:space="preserve">01.07.2009                                                                                                                                                                                                                                                 </t>
  </si>
  <si>
    <t>104010490025</t>
  </si>
  <si>
    <t>Апарат для УВЧ
ціна: 4604,0000</t>
  </si>
  <si>
    <t>104010401316</t>
  </si>
  <si>
    <t>Вага дитяча
ціна: 1228,0000</t>
  </si>
  <si>
    <t>10401040136</t>
  </si>
  <si>
    <t>Випромінювач
ціна: 3208,0000</t>
  </si>
  <si>
    <t>104010401312</t>
  </si>
  <si>
    <t>Дихальний мішок
ціна: 3308,0000</t>
  </si>
  <si>
    <t>104010401310</t>
  </si>
  <si>
    <t>Електрокардіограф
ціна: 7736,0000</t>
  </si>
  <si>
    <t>10401040137</t>
  </si>
  <si>
    <t>Компютер в комплекті
ціна: 5115,0000</t>
  </si>
  <si>
    <t xml:space="preserve">01.06.2010                                                                                                                                                                                                                                                 </t>
  </si>
  <si>
    <t>10401048001</t>
  </si>
  <si>
    <t>Кондиціонер
ціна: 5141,0000</t>
  </si>
  <si>
    <t>104010490026</t>
  </si>
  <si>
    <t>Крісло гінекологічне
ціна: 3008,0000</t>
  </si>
  <si>
    <t>10401040138</t>
  </si>
  <si>
    <t>Мікроскоп
ціна: 4399,0000</t>
  </si>
  <si>
    <t>104010401313</t>
  </si>
  <si>
    <t>Опромінювач  УФ
ціна: 4000,0000</t>
  </si>
  <si>
    <t>104010401320</t>
  </si>
  <si>
    <t>Опромінювач бактерацидний
ціна: 1673,0000</t>
  </si>
  <si>
    <t>104010401319</t>
  </si>
  <si>
    <t>Очний тонометр
ціна: 1483,0000</t>
  </si>
  <si>
    <t>104010401311</t>
  </si>
  <si>
    <t>Прилад для ел терапії
ціна: 6817,0000</t>
  </si>
  <si>
    <t>104010401318</t>
  </si>
  <si>
    <t>Стерилізатор ГП -40
ціна: 2967,0000</t>
  </si>
  <si>
    <t>104010401317</t>
  </si>
  <si>
    <t>Сумка  укл лікарня
ціна: 7820,0000</t>
  </si>
  <si>
    <t>10401040139</t>
  </si>
  <si>
    <t>Термоконтейнер
ціна: 1604,0000</t>
  </si>
  <si>
    <t>104010401321</t>
  </si>
  <si>
    <t>Фотоколоріметр
ціна: 6496,0000</t>
  </si>
  <si>
    <t xml:space="preserve">01.11.2008                                                                                                                                                                                                                                                 </t>
  </si>
  <si>
    <t>104010490024</t>
  </si>
  <si>
    <t>Холодильник
ціна: 2231,0000</t>
  </si>
  <si>
    <t>10401049003</t>
  </si>
  <si>
    <t>Центрофуга лабораторна
ціна: 3208,0000</t>
  </si>
  <si>
    <t>104010401314</t>
  </si>
  <si>
    <t>Шафа медичнна
ціна: 1203,0000</t>
  </si>
  <si>
    <t>104010401322</t>
  </si>
  <si>
    <t>Разом за рахунком 104.*.*.*.АЗ Соломоново</t>
  </si>
  <si>
    <t>Станко Марина Юрїївна, рахунок 105.*.*.*.АЗ Соломоново</t>
  </si>
  <si>
    <t>Автомобіль Renault DusterLife1.6 4X4 VF1HJD40064230946
ціна: 516220,6800
модель: Двигун номер R031767</t>
  </si>
  <si>
    <t xml:space="preserve">29.10.2019                                                                                                                                                                                                                                                 </t>
  </si>
  <si>
    <t>10500542</t>
  </si>
  <si>
    <t>7/0</t>
  </si>
  <si>
    <t>Разом за рахунком 105.*.*.*.АЗ Соломоново</t>
  </si>
  <si>
    <t>Станко Марина Юрїївна, рахунок 106/1.*.*.*.АЗ Соломоново</t>
  </si>
  <si>
    <t>Сейф офісний
ціна: 1405,0000</t>
  </si>
  <si>
    <t>106/100010</t>
  </si>
  <si>
    <t>Разом за рахунком 106/1.*.*.*.АЗ Соломоново</t>
  </si>
  <si>
    <t>Станко Марина Юрїївна, рахунок 112.*.*.*.АЗ Соломоново</t>
  </si>
  <si>
    <t>Картрідж CANON 725 Black для LBP6000  19A22CO854-S2
ціна: 1750,0000</t>
  </si>
  <si>
    <t xml:space="preserve">12.11.2019 </t>
  </si>
  <si>
    <t>1121825</t>
  </si>
  <si>
    <t>0/0</t>
  </si>
  <si>
    <t>Лампа PHILIPS TUV 30W бактерацидна
ціна: 611,2800</t>
  </si>
  <si>
    <t xml:space="preserve">31.05.2020 </t>
  </si>
  <si>
    <t>1121046</t>
  </si>
  <si>
    <t>1121047</t>
  </si>
  <si>
    <t>1121048</t>
  </si>
  <si>
    <t>Мобільний телефон NOKIR -150 ta -1235 ( IMTII)  Серійний номер IMEII: 350085530200572  +380 99 074 90 57
ціна: 1235,0000</t>
  </si>
  <si>
    <t xml:space="preserve">12.01.2021 </t>
  </si>
  <si>
    <t>1121915</t>
  </si>
  <si>
    <t>Стілець донорський з підлокітниками
ціна: 2458,0000</t>
  </si>
  <si>
    <t>1121071</t>
  </si>
  <si>
    <t>Столик інструментальний СІ-5(нерж полки)
ціна: 2340,0000</t>
  </si>
  <si>
    <t>1121804</t>
  </si>
  <si>
    <t>Опрмінювач бактерацидний ОВВ 15 Р-Metal OZONE
ціна: 665,0000</t>
  </si>
  <si>
    <t xml:space="preserve">18.02.2019 </t>
  </si>
  <si>
    <t>1121027</t>
  </si>
  <si>
    <t>"Офтальмоскоп набір"Діагностичний набір ONE TOUCH"
ціна: 2586,1900</t>
  </si>
  <si>
    <t>1121084</t>
  </si>
  <si>
    <t>Сфігмоманометр з набором манжет для рук "Апарат для вимірювання кровяного тиску Medicare
ціна: 549,9800</t>
  </si>
  <si>
    <t>1121072</t>
  </si>
  <si>
    <t>Разом за рахунком 112.*.*.*.АЗ Соломоново</t>
  </si>
  <si>
    <t>Станко Марина Юрїївна, рахунок 112/1.*.*.*.АЗ Соломоново</t>
  </si>
  <si>
    <t>Глюкометр
ціна: 864,0700</t>
  </si>
  <si>
    <t xml:space="preserve">30.09.2018 </t>
  </si>
  <si>
    <t>112/112245</t>
  </si>
  <si>
    <t>Медичний розпилювач PariChamder
ціна: 611,9100</t>
  </si>
  <si>
    <t>112/112271</t>
  </si>
  <si>
    <t>Освітлювач з таблицями Сивцева для перевірки зору АР-1М (Апарат Рота)
ціна: 1700,0000</t>
  </si>
  <si>
    <t xml:space="preserve">30.09.2014 </t>
  </si>
  <si>
    <t>112/11111008</t>
  </si>
  <si>
    <t>Пікфлоуметр micropeak
ціна: 690,0000</t>
  </si>
  <si>
    <t xml:space="preserve">31.12.2014 </t>
  </si>
  <si>
    <t>112/1111091</t>
  </si>
  <si>
    <t>Пульсоксиметр YX300
ціна: 679,0000</t>
  </si>
  <si>
    <t>112/1110155</t>
  </si>
  <si>
    <t>Штатив для довгих вливань універсальний ШДВ-У
ціна: 394,0000</t>
  </si>
  <si>
    <t xml:space="preserve">31.03.2015 </t>
  </si>
  <si>
    <t>112/1112143</t>
  </si>
  <si>
    <t>Велосипед 28 Dorognik Retro
ціна: 4000,0000</t>
  </si>
  <si>
    <t xml:space="preserve">30.06.2017 </t>
  </si>
  <si>
    <t>112/1112286</t>
  </si>
  <si>
    <t>112/1112287</t>
  </si>
  <si>
    <t>112/1112288</t>
  </si>
  <si>
    <t>Вогнегасник порошковий  ВП-5
ціна: 384,0000</t>
  </si>
  <si>
    <t>112/1112242</t>
  </si>
  <si>
    <t>Оснатка 60*40
ціна: 270,0000</t>
  </si>
  <si>
    <t>112/112397</t>
  </si>
  <si>
    <t>112/112399</t>
  </si>
  <si>
    <t>Печатка 40мм
ціна: 150,0000</t>
  </si>
  <si>
    <t>112/112367</t>
  </si>
  <si>
    <t>112/112368</t>
  </si>
  <si>
    <t>Печатка 60* 40мм
ціна: 150,0000</t>
  </si>
  <si>
    <t>112/112392</t>
  </si>
  <si>
    <t>112/112393</t>
  </si>
  <si>
    <t>Ареометр
ціна: 33,0000</t>
  </si>
  <si>
    <t xml:space="preserve">05.01.2011 </t>
  </si>
  <si>
    <t>112/11130085</t>
  </si>
  <si>
    <t>Ваги медичні
ціна: 598,0000</t>
  </si>
  <si>
    <t>112/11130052</t>
  </si>
  <si>
    <t>Глюкомер
ціна: 400,0000</t>
  </si>
  <si>
    <t>112/11130050</t>
  </si>
  <si>
    <t>Дзеркало
ціна: 4,0000</t>
  </si>
  <si>
    <t>112/11130015</t>
  </si>
  <si>
    <t>Дзеркало куска
ціна: 7,1667</t>
  </si>
  <si>
    <t>112/11130025</t>
  </si>
  <si>
    <t>Дзеркало куско
ціна: 5,0000</t>
  </si>
  <si>
    <t>112/11130023</t>
  </si>
  <si>
    <t>Зажим к/о 16 см
ціна: 2,0000</t>
  </si>
  <si>
    <t>112/11130022</t>
  </si>
  <si>
    <t>Камера горлова
ціна: 130,0000</t>
  </si>
  <si>
    <t>112/11130086</t>
  </si>
  <si>
    <t>Коробка стериліз
ціна: 167,0000</t>
  </si>
  <si>
    <t>112/11130055</t>
  </si>
  <si>
    <t>Коробка стериліз
ціна: 304,0000</t>
  </si>
  <si>
    <t>112/11130056</t>
  </si>
  <si>
    <t>Ліжко з  тумбочкою
ціна: 206,0000</t>
  </si>
  <si>
    <t>112/11130065</t>
  </si>
  <si>
    <t>Ліжко оглядове
ціна: 764,0000</t>
  </si>
  <si>
    <t>112/11130058</t>
  </si>
  <si>
    <t>Лежанки
ціна: 206,0000</t>
  </si>
  <si>
    <t>112/11130064</t>
  </si>
  <si>
    <t>Лоток
ціна: 1,0000</t>
  </si>
  <si>
    <t>112/11130019</t>
  </si>
  <si>
    <t>Лотокт нниркоподібний
ціна: 24,5000</t>
  </si>
  <si>
    <t>112/11130060</t>
  </si>
  <si>
    <t>Лупа бінокулярна
ціна: 235,0000</t>
  </si>
  <si>
    <t>112/11130061</t>
  </si>
  <si>
    <t>Матрац
ціна: 68,0000</t>
  </si>
  <si>
    <t>112/11130142</t>
  </si>
  <si>
    <t>Меблі для сидіння
ціна: 48,0000</t>
  </si>
  <si>
    <t>112/11130107</t>
  </si>
  <si>
    <t>Нічна лампа
ціна: 82,0000</t>
  </si>
  <si>
    <t>112/11130046</t>
  </si>
  <si>
    <t>Наволочки
ціна: 7,0000</t>
  </si>
  <si>
    <t>112/11130138</t>
  </si>
  <si>
    <t>Пінцет хіркург
ціна: 1,0000</t>
  </si>
  <si>
    <t>112/11130018</t>
  </si>
  <si>
    <t>Піпетка  Панченка
ціна: 5,6333</t>
  </si>
  <si>
    <t>112/11130092</t>
  </si>
  <si>
    <t>Піпетка  мірна
ціна: 10,6667</t>
  </si>
  <si>
    <t>112/11130088</t>
  </si>
  <si>
    <t>Піпетка  мірна   5.0
ціна: 10,0000</t>
  </si>
  <si>
    <t>112/11130091</t>
  </si>
  <si>
    <t>Піпетка  мірна  2.0
ціна: 9,0000</t>
  </si>
  <si>
    <t>112/11130090</t>
  </si>
  <si>
    <t>Піпетка  салі
ціна: 5,5000</t>
  </si>
  <si>
    <t>112/11130110</t>
  </si>
  <si>
    <t>Піпетка мірна 1 мм
ціна: 10,3333</t>
  </si>
  <si>
    <t>112/11130109</t>
  </si>
  <si>
    <t>Піпетка скляна
ціна: 23,0000</t>
  </si>
  <si>
    <t>112/11130087</t>
  </si>
  <si>
    <t>Печатка Д 40
ціна: 71,0000</t>
  </si>
  <si>
    <t>112/11130073</t>
  </si>
  <si>
    <t>Ростомір  дитячий
ціна: 580,0000</t>
  </si>
  <si>
    <t>112/11130131</t>
  </si>
  <si>
    <t>Ростомір напідл
ціна: 496,0000</t>
  </si>
  <si>
    <t>112/11130130</t>
  </si>
  <si>
    <t>Сист контр глюкози
ціна: 784,0000</t>
  </si>
  <si>
    <t>112/11130057</t>
  </si>
  <si>
    <t>Скло пред №50
ціна: 12,5000</t>
  </si>
  <si>
    <t>112/11130095</t>
  </si>
  <si>
    <t>Стіл  приставний
ціна: 45,5000</t>
  </si>
  <si>
    <t>112/11130118</t>
  </si>
  <si>
    <t>Стіл для інструмент
ціна: 31,0000</t>
  </si>
  <si>
    <t>112/11130016</t>
  </si>
  <si>
    <t>Стіл пеленальний
ціна: 686,0000</t>
  </si>
  <si>
    <t>112/11130059</t>
  </si>
  <si>
    <t>Стіл письмовий
ціна: 57,0000</t>
  </si>
  <si>
    <t>112/11130014</t>
  </si>
  <si>
    <t>Стільці
ціна: 15,0000</t>
  </si>
  <si>
    <t>112/11130071</t>
  </si>
  <si>
    <t>Стакан мірна 100
ціна: 12,0000</t>
  </si>
  <si>
    <t>112/11130096</t>
  </si>
  <si>
    <t>Стелаж ШМ
ціна: 405,0000</t>
  </si>
  <si>
    <t>112/11130124</t>
  </si>
  <si>
    <t>Сумка медична
ціна: 360,0000</t>
  </si>
  <si>
    <t>112/11130049</t>
  </si>
  <si>
    <t>Сумка укл фельдш
ціна: 980,0000</t>
  </si>
  <si>
    <t>112/11130054</t>
  </si>
  <si>
    <t>Термоконтейнер
ціна: 495,0000</t>
  </si>
  <si>
    <t>112/11130111</t>
  </si>
  <si>
    <t>Тумба
ціна: 30,0000</t>
  </si>
  <si>
    <t>112/11130038</t>
  </si>
  <si>
    <t>Тумбочка  медична
ціна: 16,0000</t>
  </si>
  <si>
    <t>112/11130012</t>
  </si>
  <si>
    <t>Факс Панасонік
ціна: 895,0000</t>
  </si>
  <si>
    <t>112/11130079</t>
  </si>
  <si>
    <t>Холодильник
ціна: 128,0000</t>
  </si>
  <si>
    <t>112/11130125</t>
  </si>
  <si>
    <t>Циліндр мірна 2000
ціна: 125,0000</t>
  </si>
  <si>
    <t>112/11130098</t>
  </si>
  <si>
    <t>Циліндр мірна 500
ціна: 61,0000</t>
  </si>
  <si>
    <t>112/11130097</t>
  </si>
  <si>
    <t>Шафа
ціна: 171,0000</t>
  </si>
  <si>
    <t>112/11130062</t>
  </si>
  <si>
    <t>Шафа
ціна: 25,0000</t>
  </si>
  <si>
    <t>112/11130070</t>
  </si>
  <si>
    <t>Шафа   багато ф я
ціна: 153,5000</t>
  </si>
  <si>
    <t>112/11130115</t>
  </si>
  <si>
    <t>Шафа  гардероб
ціна: 688,0000</t>
  </si>
  <si>
    <t>112/11130083</t>
  </si>
  <si>
    <t>Шафа  для одягу
ціна: 223,0000</t>
  </si>
  <si>
    <t>112/11130114</t>
  </si>
  <si>
    <t>Шафа багато ф я
ціна: 131,5000</t>
  </si>
  <si>
    <t>112/11130113</t>
  </si>
  <si>
    <t>Шафа для паперів
ціна: 657,0000</t>
  </si>
  <si>
    <t>112/11130081</t>
  </si>
  <si>
    <t>Шафа для паперів
ціна: 695,0000</t>
  </si>
  <si>
    <t>112/11130082</t>
  </si>
  <si>
    <t>Шафа канц
ціна: 97,3333</t>
  </si>
  <si>
    <t>112/11130106</t>
  </si>
  <si>
    <t>Шафа медична
ціна: 68,0000</t>
  </si>
  <si>
    <t>112/111130011</t>
  </si>
  <si>
    <t>Шафа металева
ціна: 20,0000</t>
  </si>
  <si>
    <t>112/11130010</t>
  </si>
  <si>
    <t>Шини
ціна: 16,0000</t>
  </si>
  <si>
    <t>112/11130027</t>
  </si>
  <si>
    <t>Шое метр Панч
ціна: 108,0000</t>
  </si>
  <si>
    <t>112/11130099</t>
  </si>
  <si>
    <t>Шприц ЖАНЕ
ціна: 195,0000</t>
  </si>
  <si>
    <t>112/11130051</t>
  </si>
  <si>
    <t>Штамп
ціна: 700,0000</t>
  </si>
  <si>
    <t>112/11130103</t>
  </si>
  <si>
    <t>Штамп РР -4912
ціна: 53,0000</t>
  </si>
  <si>
    <t>112/11130075</t>
  </si>
  <si>
    <t>Штамп ТР -49-29
ціна: 103,0000</t>
  </si>
  <si>
    <t>112/11130074</t>
  </si>
  <si>
    <t>Штатив
ціна: 195,0000</t>
  </si>
  <si>
    <t>112/11130041</t>
  </si>
  <si>
    <t>Штатив
ціна: 10,0000</t>
  </si>
  <si>
    <t>112/11130100</t>
  </si>
  <si>
    <t>Штатив
ціна: 13,0000</t>
  </si>
  <si>
    <t>112/11130101</t>
  </si>
  <si>
    <t>Язикотримач
ціна: 3,0000</t>
  </si>
  <si>
    <t>112/11130011</t>
  </si>
  <si>
    <t>антресолі  двух дверні
ціна: 70,0000</t>
  </si>
  <si>
    <t>112/11130121</t>
  </si>
  <si>
    <t>антресолі одно двер
ціна: 45,0000</t>
  </si>
  <si>
    <t>112/11130120</t>
  </si>
  <si>
    <t>диван
ціна: 237,0000</t>
  </si>
  <si>
    <t>112/11130076</t>
  </si>
  <si>
    <t>меблі для сидіння
ціна: 42,1667</t>
  </si>
  <si>
    <t>112/11130104</t>
  </si>
  <si>
    <t>стіл
ціна: 34,0000</t>
  </si>
  <si>
    <t>112/11130105</t>
  </si>
  <si>
    <t>стіл
ціна: 108,0000</t>
  </si>
  <si>
    <t>112/11130122</t>
  </si>
  <si>
    <t>стіл сто -1
ціна: 369,0000</t>
  </si>
  <si>
    <t>112/11130123</t>
  </si>
  <si>
    <t>шпатель для язика
ціна: 12,0000</t>
  </si>
  <si>
    <t>112/11130077</t>
  </si>
  <si>
    <t>Апарат визначення рівня глюкози крові(в комплекті) "Система визначення  глюкози в крові для самоконтролю Eiement IGM-0021 в комплекті з тест
ціна: 215,0000</t>
  </si>
  <si>
    <t>112/112408</t>
  </si>
  <si>
    <t>Разом за рахунком 112/1.*.*.*.АЗ Соломоново</t>
  </si>
  <si>
    <t>Станко Марина Юрїївна, рахунок 117/1.*.*.*.АЗ Соломоново</t>
  </si>
  <si>
    <t>Комплект одягу інфекціоніста № 1 (стер.)
ціна: 232,5000</t>
  </si>
  <si>
    <t xml:space="preserve">30.09.2010 </t>
  </si>
  <si>
    <t>117/11027</t>
  </si>
  <si>
    <t>к-т</t>
  </si>
  <si>
    <t>Разом за рахунком 117/1.*.*.*.АЗ Соломоново</t>
  </si>
  <si>
    <t>Разом за Станко Марина Юрїївна</t>
  </si>
  <si>
    <t>сто сорок чотири</t>
  </si>
  <si>
    <t>двісті сорок сім</t>
  </si>
  <si>
    <t>дев'ятсот сорок дев'ять тисяч шістсот шістдесят п'ять грн. 65 коп.</t>
  </si>
  <si>
    <t>Заступник головного лікаря з технічних питань</t>
  </si>
  <si>
    <t xml:space="preserve">Юрисконсульт                                                                    </t>
  </si>
  <si>
    <t xml:space="preserve">Інженер з охорони праці                                                         </t>
  </si>
  <si>
    <t xml:space="preserve">Головний бухгалтер                                                              </t>
  </si>
  <si>
    <t xml:space="preserve">Бухгалтер з обліку медикаментів та господарських матеріалів                     </t>
  </si>
  <si>
    <t xml:space="preserve">     Усі цінності,  пойменовані в цьому інвентаризаційному описі з N1  до  N144,  перевірено  комісією в натурі в моїй присутності та внесено в опис. У зв’язку з цим претензій до інвентаризаційної комісії не маю. Цінності, перелічені в описі, знаходяться на моєму відповідальному зберіганні.</t>
  </si>
  <si>
    <t>за даними бухгалтерського обліку</t>
  </si>
  <si>
    <t>Балансова (первісна) вартість, грн</t>
  </si>
  <si>
    <t xml:space="preserve">Сума нарахованого зносу, грн
(накопиченої амортизації)
</t>
  </si>
  <si>
    <t>Балансова (залишкова) вартість, грн</t>
  </si>
  <si>
    <t>ОПИС</t>
  </si>
  <si>
    <t>обладнання та устаткування що передається</t>
  </si>
  <si>
    <t xml:space="preserve"> Рахунок 104</t>
  </si>
  <si>
    <t>АЗПСМ с.Соломоново</t>
  </si>
  <si>
    <t>у комунальну власність Чопської міської ради (Чопської ОТГ)</t>
  </si>
  <si>
    <t xml:space="preserve"> Рахунок 106/1</t>
  </si>
  <si>
    <t xml:space="preserve"> Рахунок 105</t>
  </si>
  <si>
    <t xml:space="preserve"> Рахунок 112/1</t>
  </si>
  <si>
    <t xml:space="preserve"> Рахунок 112</t>
  </si>
  <si>
    <t>ВСЬОГО</t>
  </si>
  <si>
    <t>Додаток 1</t>
  </si>
  <si>
    <t xml:space="preserve">до рішення ______ сесії </t>
  </si>
  <si>
    <t>районної ради VIII скликання</t>
  </si>
  <si>
    <t>від ________ 2021 року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</si>
</sst>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0.000"/>
    <numFmt numFmtId="167" formatCode="0.000;\-0.000;\ "/>
    <numFmt numFmtId="168" formatCode="0.00;\-0.00;\ 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vertAlign val="superscript"/>
      <sz val="10"/>
      <name val="Arial Cyr"/>
      <family val="0"/>
    </font>
    <font>
      <sz val="8"/>
      <name val="Arial Cyr"/>
      <family val="0"/>
    </font>
    <font>
      <vertAlign val="superscript"/>
      <sz val="8"/>
      <name val="Arial Cyr"/>
      <family val="0"/>
    </font>
    <font>
      <vertAlign val="superscript"/>
      <sz val="8"/>
      <name val="Times New Roman"/>
      <family val="1"/>
    </font>
    <font>
      <sz val="8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b/>
      <vertAlign val="superscript"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u val="single"/>
      <sz val="1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/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/>
      <right/>
      <top style="thin">
        <color indexed="8"/>
      </top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left" vertical="top" wrapText="1"/>
    </xf>
    <xf numFmtId="166" fontId="0" fillId="0" borderId="18" xfId="0" applyNumberFormat="1" applyBorder="1" applyAlignment="1">
      <alignment vertical="top"/>
    </xf>
    <xf numFmtId="2" fontId="0" fillId="0" borderId="18" xfId="0" applyNumberFormat="1" applyBorder="1" applyAlignment="1">
      <alignment vertical="top"/>
    </xf>
    <xf numFmtId="1" fontId="0" fillId="0" borderId="17" xfId="0" applyNumberFormat="1" applyBorder="1" applyAlignment="1">
      <alignment vertical="top"/>
    </xf>
    <xf numFmtId="166" fontId="0" fillId="0" borderId="19" xfId="0" applyNumberFormat="1" applyBorder="1" applyAlignment="1">
      <alignment vertical="top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5" xfId="0" applyBorder="1" applyAlignment="1">
      <alignment/>
    </xf>
    <xf numFmtId="167" fontId="0" fillId="0" borderId="12" xfId="0" applyNumberFormat="1" applyBorder="1" applyAlignment="1">
      <alignment vertical="top"/>
    </xf>
    <xf numFmtId="168" fontId="0" fillId="0" borderId="12" xfId="0" applyNumberFormat="1" applyBorder="1" applyAlignment="1">
      <alignment vertical="top"/>
    </xf>
    <xf numFmtId="166" fontId="0" fillId="0" borderId="12" xfId="0" applyNumberFormat="1" applyBorder="1" applyAlignment="1">
      <alignment vertical="top"/>
    </xf>
    <xf numFmtId="2" fontId="0" fillId="0" borderId="12" xfId="0" applyNumberFormat="1" applyBorder="1" applyAlignment="1">
      <alignment vertical="top"/>
    </xf>
    <xf numFmtId="0" fontId="2" fillId="0" borderId="14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2" fillId="33" borderId="2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21" xfId="0" applyBorder="1" applyAlignment="1">
      <alignment/>
    </xf>
    <xf numFmtId="0" fontId="0" fillId="0" borderId="0" xfId="0" applyAlignment="1">
      <alignment wrapText="1"/>
    </xf>
    <xf numFmtId="0" fontId="0" fillId="0" borderId="21" xfId="0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/>
    </xf>
    <xf numFmtId="0" fontId="0" fillId="0" borderId="25" xfId="0" applyFont="1" applyBorder="1" applyAlignment="1">
      <alignment horizontal="left" vertical="top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/>
    </xf>
    <xf numFmtId="2" fontId="0" fillId="0" borderId="29" xfId="0" applyNumberFormat="1" applyBorder="1" applyAlignment="1">
      <alignment vertical="top"/>
    </xf>
    <xf numFmtId="2" fontId="0" fillId="0" borderId="28" xfId="0" applyNumberFormat="1" applyBorder="1" applyAlignment="1">
      <alignment vertical="top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21" xfId="0" applyBorder="1" applyAlignment="1">
      <alignment horizontal="left" vertical="top"/>
    </xf>
    <xf numFmtId="0" fontId="0" fillId="0" borderId="21" xfId="0" applyBorder="1" applyAlignment="1">
      <alignment horizontal="left"/>
    </xf>
    <xf numFmtId="2" fontId="0" fillId="0" borderId="29" xfId="0" applyNumberForma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0" fillId="0" borderId="0" xfId="0" applyNumberFormat="1" applyAlignment="1">
      <alignment horizontal="left" vertical="top" wrapText="1"/>
    </xf>
    <xf numFmtId="0" fontId="0" fillId="0" borderId="18" xfId="0" applyBorder="1" applyAlignment="1">
      <alignment horizontal="left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/>
    </xf>
    <xf numFmtId="0" fontId="13" fillId="0" borderId="0" xfId="0" applyFont="1" applyBorder="1" applyAlignment="1">
      <alignment/>
    </xf>
    <xf numFmtId="0" fontId="2" fillId="0" borderId="33" xfId="0" applyFont="1" applyBorder="1" applyAlignment="1">
      <alignment horizontal="center" vertical="center" wrapText="1"/>
    </xf>
    <xf numFmtId="0" fontId="0" fillId="0" borderId="21" xfId="0" applyBorder="1" applyAlignment="1" quotePrefix="1">
      <alignment/>
    </xf>
    <xf numFmtId="0" fontId="0" fillId="0" borderId="0" xfId="0" applyAlignment="1" quotePrefix="1">
      <alignment/>
    </xf>
    <xf numFmtId="0" fontId="2" fillId="33" borderId="14" xfId="0" applyFont="1" applyFill="1" applyBorder="1" applyAlignment="1" quotePrefix="1">
      <alignment horizontal="left" vertical="center"/>
    </xf>
    <xf numFmtId="0" fontId="0" fillId="0" borderId="18" xfId="0" applyBorder="1" applyAlignment="1" quotePrefix="1">
      <alignment horizontal="left" vertical="top" wrapText="1"/>
    </xf>
    <xf numFmtId="0" fontId="0" fillId="0" borderId="18" xfId="0" applyBorder="1" applyAlignment="1" quotePrefix="1">
      <alignment horizontal="left" vertical="center" wrapText="1"/>
    </xf>
    <xf numFmtId="166" fontId="0" fillId="0" borderId="18" xfId="0" applyNumberFormat="1" applyBorder="1" applyAlignment="1" quotePrefix="1">
      <alignment vertical="top"/>
    </xf>
    <xf numFmtId="2" fontId="0" fillId="0" borderId="29" xfId="0" applyNumberFormat="1" applyBorder="1" applyAlignment="1" quotePrefix="1">
      <alignment horizontal="center" vertical="top"/>
    </xf>
    <xf numFmtId="0" fontId="0" fillId="0" borderId="29" xfId="0" applyBorder="1" applyAlignment="1" quotePrefix="1">
      <alignment horizontal="left" vertical="top" wrapText="1"/>
    </xf>
    <xf numFmtId="0" fontId="2" fillId="0" borderId="28" xfId="0" applyFont="1" applyBorder="1" applyAlignment="1">
      <alignment horizontal="center"/>
    </xf>
    <xf numFmtId="1" fontId="0" fillId="0" borderId="19" xfId="0" applyNumberFormat="1" applyBorder="1" applyAlignment="1">
      <alignment vertical="top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0" fillId="0" borderId="36" xfId="0" applyNumberFormat="1" applyBorder="1" applyAlignment="1">
      <alignment vertical="top"/>
    </xf>
    <xf numFmtId="2" fontId="0" fillId="0" borderId="37" xfId="0" applyNumberFormat="1" applyBorder="1" applyAlignment="1">
      <alignment vertical="top"/>
    </xf>
    <xf numFmtId="166" fontId="0" fillId="0" borderId="34" xfId="0" applyNumberFormat="1" applyBorder="1" applyAlignment="1">
      <alignment vertical="top"/>
    </xf>
    <xf numFmtId="2" fontId="0" fillId="0" borderId="35" xfId="0" applyNumberFormat="1" applyBorder="1" applyAlignment="1">
      <alignment vertical="top"/>
    </xf>
    <xf numFmtId="0" fontId="14" fillId="0" borderId="3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textRotation="90" wrapText="1"/>
    </xf>
    <xf numFmtId="0" fontId="0" fillId="0" borderId="41" xfId="0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2" fontId="0" fillId="0" borderId="45" xfId="0" applyNumberFormat="1" applyBorder="1" applyAlignment="1">
      <alignment horizontal="center" vertical="center"/>
    </xf>
    <xf numFmtId="166" fontId="2" fillId="0" borderId="46" xfId="0" applyNumberFormat="1" applyFont="1" applyBorder="1" applyAlignment="1">
      <alignment vertical="top"/>
    </xf>
    <xf numFmtId="2" fontId="2" fillId="0" borderId="47" xfId="0" applyNumberFormat="1" applyFont="1" applyBorder="1" applyAlignment="1">
      <alignment vertical="top"/>
    </xf>
    <xf numFmtId="2" fontId="2" fillId="0" borderId="48" xfId="0" applyNumberFormat="1" applyFont="1" applyBorder="1" applyAlignment="1">
      <alignment vertical="top"/>
    </xf>
    <xf numFmtId="2" fontId="2" fillId="0" borderId="49" xfId="0" applyNumberFormat="1" applyFont="1" applyBorder="1" applyAlignment="1">
      <alignment vertical="top"/>
    </xf>
    <xf numFmtId="2" fontId="0" fillId="0" borderId="36" xfId="0" applyNumberFormat="1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50" xfId="0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4" fillId="0" borderId="51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51" xfId="0" applyBorder="1" applyAlignment="1">
      <alignment horizontal="center" vertical="top"/>
    </xf>
    <xf numFmtId="0" fontId="0" fillId="0" borderId="50" xfId="0" applyBorder="1" applyAlignment="1">
      <alignment horizontal="center" vertical="top" wrapText="1"/>
    </xf>
    <xf numFmtId="0" fontId="0" fillId="0" borderId="50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6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6" fillId="34" borderId="57" xfId="0" applyFont="1" applyFill="1" applyBorder="1" applyAlignment="1">
      <alignment horizontal="left" vertical="center"/>
    </xf>
    <xf numFmtId="0" fontId="16" fillId="34" borderId="58" xfId="0" applyFont="1" applyFill="1" applyBorder="1" applyAlignment="1">
      <alignment horizontal="left" vertical="center"/>
    </xf>
    <xf numFmtId="0" fontId="14" fillId="0" borderId="62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top"/>
    </xf>
    <xf numFmtId="0" fontId="0" fillId="0" borderId="5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1" xfId="0" applyFont="1" applyBorder="1" applyAlignment="1">
      <alignment horizontal="center" vertical="top"/>
    </xf>
    <xf numFmtId="0" fontId="0" fillId="0" borderId="0" xfId="0" applyBorder="1" applyAlignment="1" quotePrefix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zoomScalePageLayoutView="0" workbookViewId="0" topLeftCell="A1">
      <selection activeCell="A1" sqref="A1"/>
    </sheetView>
  </sheetViews>
  <sheetFormatPr defaultColWidth="9.00390625" defaultRowHeight="12.75" customHeight="1"/>
  <cols>
    <col min="3" max="3" width="11.50390625" style="0" customWidth="1"/>
    <col min="4" max="4" width="2.50390625" style="0" customWidth="1"/>
    <col min="5" max="7" width="2.875" style="0" customWidth="1"/>
    <col min="8" max="8" width="2.625" style="0" customWidth="1"/>
    <col min="9" max="9" width="2.50390625" style="0" customWidth="1"/>
    <col min="10" max="10" width="2.625" style="0" customWidth="1"/>
    <col min="11" max="11" width="2.50390625" style="0" customWidth="1"/>
    <col min="13" max="13" width="10.50390625" style="0" customWidth="1"/>
    <col min="14" max="14" width="8.125" style="0" customWidth="1"/>
    <col min="15" max="15" width="9.50390625" style="0" customWidth="1"/>
    <col min="16" max="16" width="8.00390625" style="0" customWidth="1"/>
    <col min="17" max="17" width="8.125" style="0" customWidth="1"/>
    <col min="18" max="18" width="10.375" style="0" customWidth="1"/>
    <col min="21" max="21" width="0" style="0" hidden="1" customWidth="1"/>
  </cols>
  <sheetData>
    <row r="1" spans="17:22" ht="12.75" customHeight="1">
      <c r="Q1" s="43" t="s">
        <v>286</v>
      </c>
      <c r="U1" s="47"/>
      <c r="V1" s="47"/>
    </row>
    <row r="2" spans="17:22" ht="12.75" customHeight="1">
      <c r="Q2" s="46" t="s">
        <v>287</v>
      </c>
      <c r="U2" s="45"/>
      <c r="V2" s="45"/>
    </row>
    <row r="3" spans="17:22" ht="12.75" customHeight="1">
      <c r="Q3" s="46" t="s">
        <v>288</v>
      </c>
      <c r="U3" s="45"/>
      <c r="V3" s="45"/>
    </row>
    <row r="4" spans="1:13" ht="12.75" customHeight="1">
      <c r="A4" s="119" t="s">
        <v>441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4"/>
      <c r="M4" s="14"/>
    </row>
    <row r="5" spans="1:13" ht="12.75" customHeight="1">
      <c r="A5" s="121" t="s">
        <v>289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49"/>
      <c r="M5" s="49"/>
    </row>
    <row r="7" spans="1:11" ht="12.75" customHeight="1">
      <c r="A7" s="59" t="s">
        <v>315</v>
      </c>
      <c r="B7" s="61"/>
      <c r="C7" s="60"/>
      <c r="D7" s="57">
        <v>3</v>
      </c>
      <c r="E7" s="57">
        <v>8</v>
      </c>
      <c r="F7" s="57">
        <v>4</v>
      </c>
      <c r="G7" s="57">
        <v>6</v>
      </c>
      <c r="H7" s="57">
        <v>6</v>
      </c>
      <c r="I7" s="57">
        <v>5</v>
      </c>
      <c r="J7" s="57">
        <v>3</v>
      </c>
      <c r="K7" s="57">
        <v>1</v>
      </c>
    </row>
    <row r="8" spans="1:13" ht="12.75" customHeight="1">
      <c r="A8" s="54"/>
      <c r="B8" s="13"/>
      <c r="L8" s="14"/>
      <c r="M8" s="14"/>
    </row>
    <row r="10" spans="1:22" ht="12.75" customHeight="1">
      <c r="A10" s="122" t="s">
        <v>176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55"/>
      <c r="V10" s="55"/>
    </row>
    <row r="11" spans="1:22" ht="12.75" customHeight="1">
      <c r="A11" s="122" t="s">
        <v>290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55"/>
      <c r="V11" s="55"/>
    </row>
    <row r="12" spans="1:22" ht="14.25" customHeight="1">
      <c r="A12" s="123" t="s">
        <v>291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4"/>
      <c r="V12" s="4"/>
    </row>
    <row r="13" spans="12:18" ht="15" customHeight="1">
      <c r="L13" s="14" t="s">
        <v>425</v>
      </c>
      <c r="P13" s="14"/>
      <c r="Q13" s="14"/>
      <c r="R13" s="14"/>
    </row>
    <row r="14" spans="12:18" ht="12.75" customHeight="1">
      <c r="L14" s="118" t="s">
        <v>177</v>
      </c>
      <c r="M14" s="118"/>
      <c r="N14" s="118"/>
      <c r="O14" s="50"/>
      <c r="P14" s="50"/>
      <c r="Q14" s="50"/>
      <c r="R14" s="50"/>
    </row>
    <row r="16" spans="1:22" ht="12.75" customHeight="1">
      <c r="A16" s="125" t="s">
        <v>442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52"/>
      <c r="V16" s="52"/>
    </row>
    <row r="17" spans="1:22" ht="1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52"/>
      <c r="V17" s="52"/>
    </row>
    <row r="18" spans="1:22" ht="15" customHeight="1">
      <c r="A18" t="s">
        <v>292</v>
      </c>
      <c r="C18" s="87" t="s">
        <v>443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14"/>
      <c r="V18" s="14"/>
    </row>
    <row r="19" spans="3:22" ht="11.25" customHeight="1">
      <c r="C19" s="126" t="s">
        <v>293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56"/>
      <c r="V19" s="56"/>
    </row>
    <row r="20" spans="1:22" ht="14.25" customHeight="1">
      <c r="A20" t="s">
        <v>294</v>
      </c>
      <c r="C20" s="87" t="s">
        <v>444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14"/>
      <c r="V20" s="14"/>
    </row>
    <row r="21" spans="3:22" ht="12" customHeight="1">
      <c r="C21" s="126" t="s">
        <v>295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56"/>
      <c r="V21" s="56"/>
    </row>
    <row r="22" spans="1:3" ht="12.75" customHeight="1">
      <c r="A22" t="s">
        <v>296</v>
      </c>
      <c r="C22" t="s">
        <v>445</v>
      </c>
    </row>
    <row r="24" spans="1:22" ht="12.75" customHeight="1">
      <c r="A24" s="122" t="s">
        <v>178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55"/>
      <c r="V24" s="55"/>
    </row>
    <row r="26" spans="1:22" ht="28.5" customHeight="1">
      <c r="A26" s="127" t="s">
        <v>297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47"/>
      <c r="V26" s="47"/>
    </row>
    <row r="27" spans="1:22" ht="12.75" customHeight="1">
      <c r="A27" t="s">
        <v>298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9" ht="12.75" customHeight="1">
      <c r="A29" s="88" t="s">
        <v>444</v>
      </c>
    </row>
    <row r="30" spans="1:20" ht="12.75" customHeight="1">
      <c r="A30" s="128" t="s">
        <v>186</v>
      </c>
      <c r="B30" s="128"/>
      <c r="C30" s="128"/>
      <c r="D30" s="128"/>
      <c r="E30" s="128"/>
      <c r="F30" s="128"/>
      <c r="G30" s="49"/>
      <c r="H30" s="49"/>
      <c r="I30" s="49"/>
      <c r="J30" s="49"/>
      <c r="K30" s="49"/>
      <c r="L30" s="121" t="s">
        <v>187</v>
      </c>
      <c r="M30" s="121"/>
      <c r="N30" s="121"/>
      <c r="O30" s="121"/>
      <c r="Q30" s="129" t="s">
        <v>311</v>
      </c>
      <c r="R30" s="130"/>
      <c r="S30" s="130"/>
      <c r="T30" s="130"/>
    </row>
    <row r="33" spans="1:5" ht="12.75" customHeight="1">
      <c r="A33" t="s">
        <v>179</v>
      </c>
      <c r="C33" t="s">
        <v>180</v>
      </c>
      <c r="E33" s="85" t="s">
        <v>429</v>
      </c>
    </row>
    <row r="34" spans="3:5" ht="12.75" customHeight="1">
      <c r="C34" t="s">
        <v>181</v>
      </c>
      <c r="E34" t="s">
        <v>430</v>
      </c>
    </row>
    <row r="35" spans="1:5" ht="12.75" customHeight="1">
      <c r="A35" s="51"/>
      <c r="B35" s="51"/>
      <c r="C35" s="51"/>
      <c r="D35" s="51"/>
      <c r="E35" s="51"/>
    </row>
    <row r="36" spans="1:22" ht="50.25" customHeight="1">
      <c r="A36" s="124" t="s">
        <v>313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47"/>
      <c r="V36" s="47"/>
    </row>
  </sheetData>
  <sheetProtection/>
  <mergeCells count="15">
    <mergeCell ref="A36:T36"/>
    <mergeCell ref="A16:T17"/>
    <mergeCell ref="C19:T19"/>
    <mergeCell ref="C21:T21"/>
    <mergeCell ref="A24:T24"/>
    <mergeCell ref="A26:T26"/>
    <mergeCell ref="A30:F30"/>
    <mergeCell ref="L30:O30"/>
    <mergeCell ref="Q30:T30"/>
    <mergeCell ref="L14:N14"/>
    <mergeCell ref="A4:K4"/>
    <mergeCell ref="A5:K5"/>
    <mergeCell ref="A10:T10"/>
    <mergeCell ref="A11:T11"/>
    <mergeCell ref="A12:T12"/>
  </mergeCells>
  <printOptions horizontalCentered="1"/>
  <pageMargins left="0.7874015748031497" right="0.3937007874015748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3"/>
  <sheetViews>
    <sheetView showGridLines="0" tabSelected="1" view="pageBreakPreview" zoomScaleSheetLayoutView="100" zoomScalePageLayoutView="0" workbookViewId="0" topLeftCell="A1">
      <selection activeCell="A8" sqref="A8:I8"/>
    </sheetView>
  </sheetViews>
  <sheetFormatPr defaultColWidth="9.00390625" defaultRowHeight="12.75" customHeight="1"/>
  <cols>
    <col min="1" max="1" width="5.625" style="0" customWidth="1"/>
    <col min="2" max="2" width="55.50390625" style="0" customWidth="1"/>
    <col min="3" max="3" width="8.00390625" style="0" customWidth="1"/>
    <col min="4" max="4" width="15.00390625" style="0" customWidth="1"/>
    <col min="5" max="5" width="15.50390625" style="0" customWidth="1"/>
    <col min="6" max="6" width="9.50390625" style="0" customWidth="1"/>
    <col min="7" max="7" width="11.00390625" style="0" customWidth="1"/>
    <col min="8" max="8" width="10.50390625" style="0" customWidth="1"/>
    <col min="9" max="9" width="9.50390625" style="0" customWidth="1"/>
    <col min="10" max="18" width="9.125" style="0" hidden="1" customWidth="1"/>
  </cols>
  <sheetData>
    <row r="1" ht="12.75" customHeight="1">
      <c r="F1" t="s">
        <v>791</v>
      </c>
    </row>
    <row r="2" ht="12.75" customHeight="1">
      <c r="F2" t="s">
        <v>792</v>
      </c>
    </row>
    <row r="3" ht="12.75" customHeight="1">
      <c r="F3" t="s">
        <v>793</v>
      </c>
    </row>
    <row r="4" ht="12.75" customHeight="1">
      <c r="F4" t="s">
        <v>794</v>
      </c>
    </row>
    <row r="7" spans="1:9" ht="20.25" customHeight="1">
      <c r="A7" s="131" t="s">
        <v>781</v>
      </c>
      <c r="B7" s="131"/>
      <c r="C7" s="131"/>
      <c r="D7" s="131"/>
      <c r="E7" s="131"/>
      <c r="F7" s="131"/>
      <c r="G7" s="131"/>
      <c r="H7" s="131"/>
      <c r="I7" s="131"/>
    </row>
    <row r="8" spans="1:9" ht="18" customHeight="1">
      <c r="A8" s="132" t="s">
        <v>782</v>
      </c>
      <c r="B8" s="132"/>
      <c r="C8" s="132"/>
      <c r="D8" s="132"/>
      <c r="E8" s="132"/>
      <c r="F8" s="132"/>
      <c r="G8" s="132"/>
      <c r="H8" s="132"/>
      <c r="I8" s="132"/>
    </row>
    <row r="9" spans="1:9" ht="12.75" customHeight="1">
      <c r="A9" s="132" t="s">
        <v>785</v>
      </c>
      <c r="B9" s="132"/>
      <c r="C9" s="132"/>
      <c r="D9" s="132"/>
      <c r="E9" s="132"/>
      <c r="F9" s="132"/>
      <c r="G9" s="132"/>
      <c r="H9" s="132"/>
      <c r="I9" s="132"/>
    </row>
    <row r="10" ht="12.75" customHeight="1" thickBot="1"/>
    <row r="11" spans="1:19" ht="36.75" customHeight="1">
      <c r="A11" s="140" t="s">
        <v>189</v>
      </c>
      <c r="B11" s="142" t="s">
        <v>348</v>
      </c>
      <c r="C11" s="142" t="s">
        <v>375</v>
      </c>
      <c r="D11" s="142" t="s">
        <v>349</v>
      </c>
      <c r="E11" s="86" t="s">
        <v>190</v>
      </c>
      <c r="F11" s="146" t="s">
        <v>777</v>
      </c>
      <c r="G11" s="147"/>
      <c r="H11" s="147"/>
      <c r="I11" s="148"/>
      <c r="S11" s="15"/>
    </row>
    <row r="12" spans="1:9" ht="92.25" customHeight="1" thickBot="1">
      <c r="A12" s="141"/>
      <c r="B12" s="143"/>
      <c r="C12" s="143"/>
      <c r="D12" s="143"/>
      <c r="E12" s="107" t="s">
        <v>350</v>
      </c>
      <c r="F12" s="103" t="s">
        <v>194</v>
      </c>
      <c r="G12" s="104" t="s">
        <v>778</v>
      </c>
      <c r="H12" s="105" t="s">
        <v>779</v>
      </c>
      <c r="I12" s="106" t="s">
        <v>780</v>
      </c>
    </row>
    <row r="13" spans="1:9" ht="13.5" thickBot="1">
      <c r="A13" s="16">
        <v>1</v>
      </c>
      <c r="B13" s="17">
        <v>2</v>
      </c>
      <c r="C13" s="17">
        <v>3</v>
      </c>
      <c r="D13" s="17">
        <v>4</v>
      </c>
      <c r="E13" s="65">
        <v>5</v>
      </c>
      <c r="F13" s="97">
        <v>6</v>
      </c>
      <c r="G13" s="17">
        <v>7</v>
      </c>
      <c r="H13" s="65">
        <v>8</v>
      </c>
      <c r="I13" s="98">
        <v>9</v>
      </c>
    </row>
    <row r="14" spans="1:18" ht="21" thickBot="1">
      <c r="A14" s="133" t="s">
        <v>784</v>
      </c>
      <c r="B14" s="134"/>
      <c r="C14" s="134"/>
      <c r="D14" s="134"/>
      <c r="E14" s="134"/>
      <c r="F14" s="134"/>
      <c r="G14" s="134"/>
      <c r="H14" s="134"/>
      <c r="I14" s="135"/>
      <c r="J14" s="96">
        <v>1</v>
      </c>
      <c r="K14" s="28" t="e">
        <f>#REF!</f>
        <v>#REF!</v>
      </c>
      <c r="L14" s="26" t="e">
        <f>#REF!</f>
        <v>#REF!</v>
      </c>
      <c r="M14" s="25">
        <f>F14</f>
        <v>0</v>
      </c>
      <c r="N14" s="26">
        <f>G14</f>
        <v>0</v>
      </c>
      <c r="O14" s="26">
        <f>H14</f>
        <v>0</v>
      </c>
      <c r="P14" s="26">
        <f>I14</f>
        <v>0</v>
      </c>
      <c r="Q14" s="26">
        <v>1</v>
      </c>
      <c r="R14" s="26">
        <v>3538</v>
      </c>
    </row>
    <row r="15" spans="1:9" ht="15">
      <c r="A15" s="138" t="s">
        <v>783</v>
      </c>
      <c r="B15" s="139"/>
      <c r="C15" s="108"/>
      <c r="D15" s="108"/>
      <c r="E15" s="108"/>
      <c r="F15" s="109"/>
      <c r="G15" s="110"/>
      <c r="H15" s="111"/>
      <c r="I15" s="112"/>
    </row>
    <row r="16" spans="1:18" ht="39">
      <c r="A16" s="23">
        <v>1</v>
      </c>
      <c r="B16" s="90" t="s">
        <v>448</v>
      </c>
      <c r="C16" s="92" t="s">
        <v>451</v>
      </c>
      <c r="D16" s="91" t="s">
        <v>449</v>
      </c>
      <c r="E16" s="94" t="s">
        <v>450</v>
      </c>
      <c r="F16" s="99">
        <v>1</v>
      </c>
      <c r="G16" s="28">
        <v>14124</v>
      </c>
      <c r="H16" s="66">
        <v>823.9000000000001</v>
      </c>
      <c r="I16" s="100">
        <v>13300.1</v>
      </c>
      <c r="J16" s="96">
        <v>1</v>
      </c>
      <c r="K16" s="28" t="e">
        <f>#REF!</f>
        <v>#REF!</v>
      </c>
      <c r="L16" s="26" t="e">
        <f>#REF!</f>
        <v>#REF!</v>
      </c>
      <c r="M16" s="25">
        <f aca="true" t="shared" si="0" ref="M16:P51">F16</f>
        <v>1</v>
      </c>
      <c r="N16" s="26">
        <f t="shared" si="0"/>
        <v>14124</v>
      </c>
      <c r="O16" s="26">
        <f t="shared" si="0"/>
        <v>823.9000000000001</v>
      </c>
      <c r="P16" s="26">
        <f t="shared" si="0"/>
        <v>13300.1</v>
      </c>
      <c r="Q16" s="26">
        <v>1</v>
      </c>
      <c r="R16" s="26">
        <v>14124</v>
      </c>
    </row>
    <row r="17" spans="1:18" ht="39">
      <c r="A17" s="23">
        <v>2</v>
      </c>
      <c r="B17" s="90" t="s">
        <v>453</v>
      </c>
      <c r="C17" s="92" t="s">
        <v>451</v>
      </c>
      <c r="D17" s="91" t="s">
        <v>449</v>
      </c>
      <c r="E17" s="94" t="s">
        <v>454</v>
      </c>
      <c r="F17" s="99">
        <v>1</v>
      </c>
      <c r="G17" s="28">
        <v>87892</v>
      </c>
      <c r="H17" s="66">
        <v>5127.01</v>
      </c>
      <c r="I17" s="100">
        <v>82764.99</v>
      </c>
      <c r="J17" s="96">
        <v>1</v>
      </c>
      <c r="K17" s="28" t="e">
        <f>#REF!</f>
        <v>#REF!</v>
      </c>
      <c r="L17" s="26" t="e">
        <f>#REF!</f>
        <v>#REF!</v>
      </c>
      <c r="M17" s="25">
        <f t="shared" si="0"/>
        <v>1</v>
      </c>
      <c r="N17" s="26">
        <f t="shared" si="0"/>
        <v>87892</v>
      </c>
      <c r="O17" s="26">
        <f t="shared" si="0"/>
        <v>5127.01</v>
      </c>
      <c r="P17" s="26">
        <f t="shared" si="0"/>
        <v>82764.99</v>
      </c>
      <c r="Q17" s="26">
        <v>1</v>
      </c>
      <c r="R17" s="26">
        <v>87892</v>
      </c>
    </row>
    <row r="18" spans="1:18" ht="26.25">
      <c r="A18" s="23">
        <v>3</v>
      </c>
      <c r="B18" s="90" t="s">
        <v>455</v>
      </c>
      <c r="C18" s="92" t="s">
        <v>451</v>
      </c>
      <c r="D18" s="91" t="s">
        <v>456</v>
      </c>
      <c r="E18" s="94" t="s">
        <v>457</v>
      </c>
      <c r="F18" s="99">
        <v>1</v>
      </c>
      <c r="G18" s="28">
        <v>9500</v>
      </c>
      <c r="H18" s="66">
        <v>3958.42</v>
      </c>
      <c r="I18" s="100">
        <v>5541.58</v>
      </c>
      <c r="J18" s="96">
        <v>1</v>
      </c>
      <c r="K18" s="28" t="e">
        <f>#REF!</f>
        <v>#REF!</v>
      </c>
      <c r="L18" s="26" t="e">
        <f>#REF!</f>
        <v>#REF!</v>
      </c>
      <c r="M18" s="25">
        <f t="shared" si="0"/>
        <v>1</v>
      </c>
      <c r="N18" s="26">
        <f t="shared" si="0"/>
        <v>9500</v>
      </c>
      <c r="O18" s="26">
        <f t="shared" si="0"/>
        <v>3958.42</v>
      </c>
      <c r="P18" s="26">
        <f t="shared" si="0"/>
        <v>5541.58</v>
      </c>
      <c r="Q18" s="26">
        <v>1</v>
      </c>
      <c r="R18" s="26">
        <v>9500</v>
      </c>
    </row>
    <row r="19" spans="1:18" ht="26.25">
      <c r="A19" s="23">
        <v>4</v>
      </c>
      <c r="B19" s="90" t="s">
        <v>458</v>
      </c>
      <c r="C19" s="92" t="s">
        <v>451</v>
      </c>
      <c r="D19" s="91" t="s">
        <v>459</v>
      </c>
      <c r="E19" s="94" t="s">
        <v>460</v>
      </c>
      <c r="F19" s="99">
        <v>1</v>
      </c>
      <c r="G19" s="28">
        <v>9500</v>
      </c>
      <c r="H19" s="66">
        <v>3958.42</v>
      </c>
      <c r="I19" s="100">
        <v>5541.58</v>
      </c>
      <c r="J19" s="96">
        <v>1</v>
      </c>
      <c r="K19" s="28" t="e">
        <f>#REF!</f>
        <v>#REF!</v>
      </c>
      <c r="L19" s="26" t="e">
        <f>#REF!</f>
        <v>#REF!</v>
      </c>
      <c r="M19" s="25">
        <f t="shared" si="0"/>
        <v>1</v>
      </c>
      <c r="N19" s="26">
        <f t="shared" si="0"/>
        <v>9500</v>
      </c>
      <c r="O19" s="26">
        <f t="shared" si="0"/>
        <v>3958.42</v>
      </c>
      <c r="P19" s="26">
        <f t="shared" si="0"/>
        <v>5541.58</v>
      </c>
      <c r="Q19" s="26">
        <v>1</v>
      </c>
      <c r="R19" s="26">
        <v>9500</v>
      </c>
    </row>
    <row r="20" spans="1:18" ht="26.25">
      <c r="A20" s="23">
        <v>5</v>
      </c>
      <c r="B20" s="90" t="s">
        <v>461</v>
      </c>
      <c r="C20" s="92" t="s">
        <v>451</v>
      </c>
      <c r="D20" s="91" t="s">
        <v>456</v>
      </c>
      <c r="E20" s="94" t="s">
        <v>462</v>
      </c>
      <c r="F20" s="99">
        <v>1</v>
      </c>
      <c r="G20" s="28">
        <v>27000</v>
      </c>
      <c r="H20" s="66">
        <v>11250</v>
      </c>
      <c r="I20" s="100">
        <v>15750</v>
      </c>
      <c r="J20" s="96">
        <v>1</v>
      </c>
      <c r="K20" s="28" t="e">
        <f>#REF!</f>
        <v>#REF!</v>
      </c>
      <c r="L20" s="26" t="e">
        <f>#REF!</f>
        <v>#REF!</v>
      </c>
      <c r="M20" s="25">
        <f t="shared" si="0"/>
        <v>1</v>
      </c>
      <c r="N20" s="26">
        <f t="shared" si="0"/>
        <v>27000</v>
      </c>
      <c r="O20" s="26">
        <f t="shared" si="0"/>
        <v>11250</v>
      </c>
      <c r="P20" s="26">
        <f t="shared" si="0"/>
        <v>15750</v>
      </c>
      <c r="Q20" s="26">
        <v>1</v>
      </c>
      <c r="R20" s="26">
        <v>27000</v>
      </c>
    </row>
    <row r="21" spans="1:18" ht="26.25">
      <c r="A21" s="23">
        <v>6</v>
      </c>
      <c r="B21" s="90" t="s">
        <v>463</v>
      </c>
      <c r="C21" s="92" t="s">
        <v>451</v>
      </c>
      <c r="D21" s="91" t="s">
        <v>459</v>
      </c>
      <c r="E21" s="94" t="s">
        <v>464</v>
      </c>
      <c r="F21" s="99">
        <v>1</v>
      </c>
      <c r="G21" s="28">
        <v>13000</v>
      </c>
      <c r="H21" s="66">
        <v>5416.58</v>
      </c>
      <c r="I21" s="100">
        <v>7583.42</v>
      </c>
      <c r="J21" s="96">
        <v>1</v>
      </c>
      <c r="K21" s="28" t="e">
        <f>#REF!</f>
        <v>#REF!</v>
      </c>
      <c r="L21" s="26" t="e">
        <f>#REF!</f>
        <v>#REF!</v>
      </c>
      <c r="M21" s="25">
        <f t="shared" si="0"/>
        <v>1</v>
      </c>
      <c r="N21" s="26">
        <f t="shared" si="0"/>
        <v>13000</v>
      </c>
      <c r="O21" s="26">
        <f t="shared" si="0"/>
        <v>5416.58</v>
      </c>
      <c r="P21" s="26">
        <f t="shared" si="0"/>
        <v>7583.42</v>
      </c>
      <c r="Q21" s="26">
        <v>1</v>
      </c>
      <c r="R21" s="26">
        <v>13000</v>
      </c>
    </row>
    <row r="22" spans="1:18" ht="26.25">
      <c r="A22" s="23">
        <v>7</v>
      </c>
      <c r="B22" s="90" t="s">
        <v>465</v>
      </c>
      <c r="C22" s="92" t="s">
        <v>451</v>
      </c>
      <c r="D22" s="91" t="s">
        <v>456</v>
      </c>
      <c r="E22" s="94" t="s">
        <v>466</v>
      </c>
      <c r="F22" s="99">
        <v>1</v>
      </c>
      <c r="G22" s="28">
        <v>28000</v>
      </c>
      <c r="H22" s="66">
        <v>11666.58</v>
      </c>
      <c r="I22" s="100">
        <v>16333.42</v>
      </c>
      <c r="J22" s="96">
        <v>1</v>
      </c>
      <c r="K22" s="28" t="e">
        <f>#REF!</f>
        <v>#REF!</v>
      </c>
      <c r="L22" s="26" t="e">
        <f>#REF!</f>
        <v>#REF!</v>
      </c>
      <c r="M22" s="25">
        <f t="shared" si="0"/>
        <v>1</v>
      </c>
      <c r="N22" s="26">
        <f t="shared" si="0"/>
        <v>28000</v>
      </c>
      <c r="O22" s="26">
        <f t="shared" si="0"/>
        <v>11666.58</v>
      </c>
      <c r="P22" s="26">
        <f t="shared" si="0"/>
        <v>16333.42</v>
      </c>
      <c r="Q22" s="26">
        <v>1</v>
      </c>
      <c r="R22" s="26">
        <v>28000</v>
      </c>
    </row>
    <row r="23" spans="1:18" ht="26.25">
      <c r="A23" s="23">
        <v>8</v>
      </c>
      <c r="B23" s="90" t="s">
        <v>467</v>
      </c>
      <c r="C23" s="92" t="s">
        <v>451</v>
      </c>
      <c r="D23" s="91" t="s">
        <v>468</v>
      </c>
      <c r="E23" s="94" t="s">
        <v>469</v>
      </c>
      <c r="F23" s="99">
        <v>1</v>
      </c>
      <c r="G23" s="28">
        <v>3800</v>
      </c>
      <c r="H23" s="66">
        <v>2406.85</v>
      </c>
      <c r="I23" s="100">
        <v>1393.15</v>
      </c>
      <c r="J23" s="96">
        <v>1</v>
      </c>
      <c r="K23" s="28" t="e">
        <f>#REF!</f>
        <v>#REF!</v>
      </c>
      <c r="L23" s="26" t="e">
        <f>#REF!</f>
        <v>#REF!</v>
      </c>
      <c r="M23" s="25">
        <f t="shared" si="0"/>
        <v>1</v>
      </c>
      <c r="N23" s="26">
        <f t="shared" si="0"/>
        <v>3800</v>
      </c>
      <c r="O23" s="26">
        <f t="shared" si="0"/>
        <v>2406.85</v>
      </c>
      <c r="P23" s="26">
        <f t="shared" si="0"/>
        <v>1393.15</v>
      </c>
      <c r="Q23" s="26">
        <v>1</v>
      </c>
      <c r="R23" s="26">
        <v>3800</v>
      </c>
    </row>
    <row r="24" spans="1:18" ht="26.25">
      <c r="A24" s="23">
        <v>9</v>
      </c>
      <c r="B24" s="90" t="s">
        <v>470</v>
      </c>
      <c r="C24" s="92" t="s">
        <v>451</v>
      </c>
      <c r="D24" s="91" t="s">
        <v>471</v>
      </c>
      <c r="E24" s="94" t="s">
        <v>472</v>
      </c>
      <c r="F24" s="99">
        <v>1</v>
      </c>
      <c r="G24" s="28">
        <v>6960</v>
      </c>
      <c r="H24" s="66">
        <v>4350</v>
      </c>
      <c r="I24" s="100">
        <v>2610</v>
      </c>
      <c r="J24" s="96">
        <v>1</v>
      </c>
      <c r="K24" s="28" t="e">
        <f>#REF!</f>
        <v>#REF!</v>
      </c>
      <c r="L24" s="26" t="e">
        <f>#REF!</f>
        <v>#REF!</v>
      </c>
      <c r="M24" s="25">
        <f t="shared" si="0"/>
        <v>1</v>
      </c>
      <c r="N24" s="26">
        <f t="shared" si="0"/>
        <v>6960</v>
      </c>
      <c r="O24" s="26">
        <f t="shared" si="0"/>
        <v>4350</v>
      </c>
      <c r="P24" s="26">
        <f t="shared" si="0"/>
        <v>2610</v>
      </c>
      <c r="Q24" s="26">
        <v>1</v>
      </c>
      <c r="R24" s="26">
        <v>6960</v>
      </c>
    </row>
    <row r="25" spans="1:18" ht="26.25">
      <c r="A25" s="23">
        <v>10</v>
      </c>
      <c r="B25" s="90" t="s">
        <v>473</v>
      </c>
      <c r="C25" s="92" t="s">
        <v>451</v>
      </c>
      <c r="D25" s="91" t="s">
        <v>474</v>
      </c>
      <c r="E25" s="94" t="s">
        <v>475</v>
      </c>
      <c r="F25" s="99">
        <v>1</v>
      </c>
      <c r="G25" s="28">
        <v>20000</v>
      </c>
      <c r="H25" s="66">
        <v>2166.71</v>
      </c>
      <c r="I25" s="100">
        <v>17833.29</v>
      </c>
      <c r="J25" s="96">
        <v>1</v>
      </c>
      <c r="K25" s="28" t="e">
        <f>#REF!</f>
        <v>#REF!</v>
      </c>
      <c r="L25" s="26" t="e">
        <f>#REF!</f>
        <v>#REF!</v>
      </c>
      <c r="M25" s="25">
        <f t="shared" si="0"/>
        <v>1</v>
      </c>
      <c r="N25" s="26">
        <f t="shared" si="0"/>
        <v>20000</v>
      </c>
      <c r="O25" s="26">
        <f t="shared" si="0"/>
        <v>2166.71</v>
      </c>
      <c r="P25" s="26">
        <f t="shared" si="0"/>
        <v>17833.29</v>
      </c>
      <c r="Q25" s="26">
        <v>1</v>
      </c>
      <c r="R25" s="26">
        <v>20000</v>
      </c>
    </row>
    <row r="26" spans="1:18" ht="26.25">
      <c r="A26" s="23">
        <v>11</v>
      </c>
      <c r="B26" s="90" t="s">
        <v>476</v>
      </c>
      <c r="C26" s="92" t="s">
        <v>451</v>
      </c>
      <c r="D26" s="91" t="s">
        <v>474</v>
      </c>
      <c r="E26" s="94" t="s">
        <v>477</v>
      </c>
      <c r="F26" s="99">
        <v>1</v>
      </c>
      <c r="G26" s="28">
        <v>20000</v>
      </c>
      <c r="H26" s="66">
        <v>2166.71</v>
      </c>
      <c r="I26" s="100">
        <v>17833.29</v>
      </c>
      <c r="J26" s="96">
        <v>1</v>
      </c>
      <c r="K26" s="28" t="e">
        <f>#REF!</f>
        <v>#REF!</v>
      </c>
      <c r="L26" s="26" t="e">
        <f>#REF!</f>
        <v>#REF!</v>
      </c>
      <c r="M26" s="25">
        <f t="shared" si="0"/>
        <v>1</v>
      </c>
      <c r="N26" s="26">
        <f t="shared" si="0"/>
        <v>20000</v>
      </c>
      <c r="O26" s="26">
        <f t="shared" si="0"/>
        <v>2166.71</v>
      </c>
      <c r="P26" s="26">
        <f t="shared" si="0"/>
        <v>17833.29</v>
      </c>
      <c r="Q26" s="26">
        <v>1</v>
      </c>
      <c r="R26" s="26">
        <v>20000</v>
      </c>
    </row>
    <row r="27" spans="1:18" ht="26.25">
      <c r="A27" s="23">
        <v>12</v>
      </c>
      <c r="B27" s="90" t="s">
        <v>478</v>
      </c>
      <c r="C27" s="92" t="s">
        <v>451</v>
      </c>
      <c r="D27" s="91" t="s">
        <v>474</v>
      </c>
      <c r="E27" s="94" t="s">
        <v>479</v>
      </c>
      <c r="F27" s="99">
        <v>1</v>
      </c>
      <c r="G27" s="28">
        <v>20000</v>
      </c>
      <c r="H27" s="66">
        <v>2166.71</v>
      </c>
      <c r="I27" s="100">
        <v>17833.29</v>
      </c>
      <c r="J27" s="96">
        <v>1</v>
      </c>
      <c r="K27" s="28" t="e">
        <f>#REF!</f>
        <v>#REF!</v>
      </c>
      <c r="L27" s="26" t="e">
        <f>#REF!</f>
        <v>#REF!</v>
      </c>
      <c r="M27" s="25">
        <f t="shared" si="0"/>
        <v>1</v>
      </c>
      <c r="N27" s="26">
        <f t="shared" si="0"/>
        <v>20000</v>
      </c>
      <c r="O27" s="26">
        <f t="shared" si="0"/>
        <v>2166.71</v>
      </c>
      <c r="P27" s="26">
        <f t="shared" si="0"/>
        <v>17833.29</v>
      </c>
      <c r="Q27" s="26">
        <v>1</v>
      </c>
      <c r="R27" s="26">
        <v>20000</v>
      </c>
    </row>
    <row r="28" spans="1:18" ht="26.25">
      <c r="A28" s="23">
        <v>13</v>
      </c>
      <c r="B28" s="90" t="s">
        <v>480</v>
      </c>
      <c r="C28" s="92" t="s">
        <v>451</v>
      </c>
      <c r="D28" s="91" t="s">
        <v>474</v>
      </c>
      <c r="E28" s="94" t="s">
        <v>481</v>
      </c>
      <c r="F28" s="99">
        <v>1</v>
      </c>
      <c r="G28" s="28">
        <v>20000</v>
      </c>
      <c r="H28" s="66">
        <v>2166.71</v>
      </c>
      <c r="I28" s="100">
        <v>17833.29</v>
      </c>
      <c r="J28" s="96">
        <v>1</v>
      </c>
      <c r="K28" s="28" t="e">
        <f>#REF!</f>
        <v>#REF!</v>
      </c>
      <c r="L28" s="26" t="e">
        <f>#REF!</f>
        <v>#REF!</v>
      </c>
      <c r="M28" s="25">
        <f t="shared" si="0"/>
        <v>1</v>
      </c>
      <c r="N28" s="26">
        <f t="shared" si="0"/>
        <v>20000</v>
      </c>
      <c r="O28" s="26">
        <f t="shared" si="0"/>
        <v>2166.71</v>
      </c>
      <c r="P28" s="26">
        <f t="shared" si="0"/>
        <v>17833.29</v>
      </c>
      <c r="Q28" s="26">
        <v>1</v>
      </c>
      <c r="R28" s="26">
        <v>20000</v>
      </c>
    </row>
    <row r="29" spans="1:18" ht="26.25">
      <c r="A29" s="23">
        <v>14</v>
      </c>
      <c r="B29" s="90" t="s">
        <v>482</v>
      </c>
      <c r="C29" s="92" t="s">
        <v>451</v>
      </c>
      <c r="D29" s="91" t="s">
        <v>474</v>
      </c>
      <c r="E29" s="94" t="s">
        <v>483</v>
      </c>
      <c r="F29" s="99">
        <v>1</v>
      </c>
      <c r="G29" s="28">
        <v>20000</v>
      </c>
      <c r="H29" s="66">
        <v>2166.71</v>
      </c>
      <c r="I29" s="100">
        <v>17833.29</v>
      </c>
      <c r="J29" s="96">
        <v>1</v>
      </c>
      <c r="K29" s="28" t="e">
        <f>#REF!</f>
        <v>#REF!</v>
      </c>
      <c r="L29" s="26" t="e">
        <f>#REF!</f>
        <v>#REF!</v>
      </c>
      <c r="M29" s="25">
        <f t="shared" si="0"/>
        <v>1</v>
      </c>
      <c r="N29" s="26">
        <f t="shared" si="0"/>
        <v>20000</v>
      </c>
      <c r="O29" s="26">
        <f t="shared" si="0"/>
        <v>2166.71</v>
      </c>
      <c r="P29" s="26">
        <f t="shared" si="0"/>
        <v>17833.29</v>
      </c>
      <c r="Q29" s="26">
        <v>1</v>
      </c>
      <c r="R29" s="26">
        <v>20000</v>
      </c>
    </row>
    <row r="30" spans="1:18" ht="26.25">
      <c r="A30" s="23">
        <v>15</v>
      </c>
      <c r="B30" s="90" t="s">
        <v>484</v>
      </c>
      <c r="C30" s="92" t="s">
        <v>451</v>
      </c>
      <c r="D30" s="91" t="s">
        <v>485</v>
      </c>
      <c r="E30" s="94" t="s">
        <v>486</v>
      </c>
      <c r="F30" s="99">
        <v>1</v>
      </c>
      <c r="G30" s="28">
        <v>2250</v>
      </c>
      <c r="H30" s="66">
        <v>2250</v>
      </c>
      <c r="I30" s="100">
        <v>0</v>
      </c>
      <c r="J30" s="96">
        <v>1</v>
      </c>
      <c r="K30" s="28" t="e">
        <f>#REF!</f>
        <v>#REF!</v>
      </c>
      <c r="L30" s="26" t="e">
        <f>#REF!</f>
        <v>#REF!</v>
      </c>
      <c r="M30" s="25">
        <f t="shared" si="0"/>
        <v>1</v>
      </c>
      <c r="N30" s="26">
        <f t="shared" si="0"/>
        <v>2250</v>
      </c>
      <c r="O30" s="26">
        <f t="shared" si="0"/>
        <v>2250</v>
      </c>
      <c r="P30" s="26">
        <f t="shared" si="0"/>
        <v>0</v>
      </c>
      <c r="Q30" s="26">
        <v>1</v>
      </c>
      <c r="R30" s="26">
        <v>2250</v>
      </c>
    </row>
    <row r="31" spans="1:18" ht="26.25">
      <c r="A31" s="23">
        <v>16</v>
      </c>
      <c r="B31" s="90" t="s">
        <v>487</v>
      </c>
      <c r="C31" s="92" t="s">
        <v>451</v>
      </c>
      <c r="D31" s="91" t="s">
        <v>488</v>
      </c>
      <c r="E31" s="94" t="s">
        <v>489</v>
      </c>
      <c r="F31" s="99">
        <v>1</v>
      </c>
      <c r="G31" s="28">
        <v>2210</v>
      </c>
      <c r="H31" s="66">
        <v>2210</v>
      </c>
      <c r="I31" s="100">
        <v>0</v>
      </c>
      <c r="J31" s="96">
        <v>1</v>
      </c>
      <c r="K31" s="28" t="e">
        <f>#REF!</f>
        <v>#REF!</v>
      </c>
      <c r="L31" s="26" t="e">
        <f>#REF!</f>
        <v>#REF!</v>
      </c>
      <c r="M31" s="25">
        <f t="shared" si="0"/>
        <v>1</v>
      </c>
      <c r="N31" s="26">
        <f t="shared" si="0"/>
        <v>2210</v>
      </c>
      <c r="O31" s="26">
        <f t="shared" si="0"/>
        <v>2210</v>
      </c>
      <c r="P31" s="26">
        <f t="shared" si="0"/>
        <v>0</v>
      </c>
      <c r="Q31" s="26">
        <v>1</v>
      </c>
      <c r="R31" s="26">
        <v>2210</v>
      </c>
    </row>
    <row r="32" spans="1:18" ht="26.25">
      <c r="A32" s="23">
        <v>17</v>
      </c>
      <c r="B32" s="90" t="s">
        <v>490</v>
      </c>
      <c r="C32" s="92" t="s">
        <v>451</v>
      </c>
      <c r="D32" s="91" t="s">
        <v>485</v>
      </c>
      <c r="E32" s="94" t="s">
        <v>491</v>
      </c>
      <c r="F32" s="99">
        <v>1</v>
      </c>
      <c r="G32" s="28">
        <v>4604</v>
      </c>
      <c r="H32" s="66">
        <v>4604</v>
      </c>
      <c r="I32" s="100">
        <v>0</v>
      </c>
      <c r="J32" s="96">
        <v>1</v>
      </c>
      <c r="K32" s="28" t="e">
        <f>#REF!</f>
        <v>#REF!</v>
      </c>
      <c r="L32" s="26" t="e">
        <f>#REF!</f>
        <v>#REF!</v>
      </c>
      <c r="M32" s="25">
        <f t="shared" si="0"/>
        <v>1</v>
      </c>
      <c r="N32" s="26">
        <f t="shared" si="0"/>
        <v>4604</v>
      </c>
      <c r="O32" s="26">
        <f t="shared" si="0"/>
        <v>4604</v>
      </c>
      <c r="P32" s="26">
        <f t="shared" si="0"/>
        <v>0</v>
      </c>
      <c r="Q32" s="26">
        <v>1</v>
      </c>
      <c r="R32" s="26">
        <v>4604</v>
      </c>
    </row>
    <row r="33" spans="1:18" ht="26.25">
      <c r="A33" s="23">
        <v>18</v>
      </c>
      <c r="B33" s="90" t="s">
        <v>492</v>
      </c>
      <c r="C33" s="92" t="s">
        <v>451</v>
      </c>
      <c r="D33" s="91" t="s">
        <v>485</v>
      </c>
      <c r="E33" s="94" t="s">
        <v>493</v>
      </c>
      <c r="F33" s="99">
        <v>1</v>
      </c>
      <c r="G33" s="28">
        <v>1228</v>
      </c>
      <c r="H33" s="66">
        <v>1228</v>
      </c>
      <c r="I33" s="100">
        <v>0</v>
      </c>
      <c r="J33" s="96">
        <v>1</v>
      </c>
      <c r="K33" s="28" t="e">
        <f>#REF!</f>
        <v>#REF!</v>
      </c>
      <c r="L33" s="26" t="e">
        <f>#REF!</f>
        <v>#REF!</v>
      </c>
      <c r="M33" s="25">
        <f t="shared" si="0"/>
        <v>1</v>
      </c>
      <c r="N33" s="26">
        <f t="shared" si="0"/>
        <v>1228</v>
      </c>
      <c r="O33" s="26">
        <f t="shared" si="0"/>
        <v>1228</v>
      </c>
      <c r="P33" s="26">
        <f t="shared" si="0"/>
        <v>0</v>
      </c>
      <c r="Q33" s="26">
        <v>1</v>
      </c>
      <c r="R33" s="26">
        <v>1228</v>
      </c>
    </row>
    <row r="34" spans="1:18" ht="26.25">
      <c r="A34" s="23">
        <v>19</v>
      </c>
      <c r="B34" s="90" t="s">
        <v>494</v>
      </c>
      <c r="C34" s="92" t="s">
        <v>451</v>
      </c>
      <c r="D34" s="91" t="s">
        <v>485</v>
      </c>
      <c r="E34" s="94" t="s">
        <v>495</v>
      </c>
      <c r="F34" s="99">
        <v>1</v>
      </c>
      <c r="G34" s="28">
        <v>3208</v>
      </c>
      <c r="H34" s="66">
        <v>3208</v>
      </c>
      <c r="I34" s="100">
        <v>0</v>
      </c>
      <c r="J34" s="96">
        <v>1</v>
      </c>
      <c r="K34" s="28" t="e">
        <f>#REF!</f>
        <v>#REF!</v>
      </c>
      <c r="L34" s="26" t="e">
        <f>#REF!</f>
        <v>#REF!</v>
      </c>
      <c r="M34" s="25">
        <f t="shared" si="0"/>
        <v>1</v>
      </c>
      <c r="N34" s="26">
        <f t="shared" si="0"/>
        <v>3208</v>
      </c>
      <c r="O34" s="26">
        <f t="shared" si="0"/>
        <v>3208</v>
      </c>
      <c r="P34" s="26">
        <f t="shared" si="0"/>
        <v>0</v>
      </c>
      <c r="Q34" s="26">
        <v>1</v>
      </c>
      <c r="R34" s="26">
        <v>3208</v>
      </c>
    </row>
    <row r="35" spans="1:18" ht="26.25">
      <c r="A35" s="23">
        <v>20</v>
      </c>
      <c r="B35" s="90" t="s">
        <v>496</v>
      </c>
      <c r="C35" s="92" t="s">
        <v>451</v>
      </c>
      <c r="D35" s="91" t="s">
        <v>485</v>
      </c>
      <c r="E35" s="94" t="s">
        <v>497</v>
      </c>
      <c r="F35" s="99">
        <v>1</v>
      </c>
      <c r="G35" s="28">
        <v>3308</v>
      </c>
      <c r="H35" s="66">
        <v>3308</v>
      </c>
      <c r="I35" s="100">
        <v>0</v>
      </c>
      <c r="J35" s="96">
        <v>1</v>
      </c>
      <c r="K35" s="28" t="e">
        <f>#REF!</f>
        <v>#REF!</v>
      </c>
      <c r="L35" s="26" t="e">
        <f>#REF!</f>
        <v>#REF!</v>
      </c>
      <c r="M35" s="25">
        <f t="shared" si="0"/>
        <v>1</v>
      </c>
      <c r="N35" s="26">
        <f t="shared" si="0"/>
        <v>3308</v>
      </c>
      <c r="O35" s="26">
        <f t="shared" si="0"/>
        <v>3308</v>
      </c>
      <c r="P35" s="26">
        <f t="shared" si="0"/>
        <v>0</v>
      </c>
      <c r="Q35" s="26">
        <v>1</v>
      </c>
      <c r="R35" s="26">
        <v>3308</v>
      </c>
    </row>
    <row r="36" spans="1:18" ht="26.25">
      <c r="A36" s="23">
        <v>21</v>
      </c>
      <c r="B36" s="90" t="s">
        <v>498</v>
      </c>
      <c r="C36" s="92" t="s">
        <v>451</v>
      </c>
      <c r="D36" s="91" t="s">
        <v>485</v>
      </c>
      <c r="E36" s="94" t="s">
        <v>499</v>
      </c>
      <c r="F36" s="99">
        <v>1</v>
      </c>
      <c r="G36" s="28">
        <v>7736</v>
      </c>
      <c r="H36" s="66">
        <v>7736</v>
      </c>
      <c r="I36" s="100">
        <v>0</v>
      </c>
      <c r="J36" s="96">
        <v>1</v>
      </c>
      <c r="K36" s="28" t="e">
        <f>#REF!</f>
        <v>#REF!</v>
      </c>
      <c r="L36" s="26" t="e">
        <f>#REF!</f>
        <v>#REF!</v>
      </c>
      <c r="M36" s="25">
        <f t="shared" si="0"/>
        <v>1</v>
      </c>
      <c r="N36" s="26">
        <f t="shared" si="0"/>
        <v>7736</v>
      </c>
      <c r="O36" s="26">
        <f t="shared" si="0"/>
        <v>7736</v>
      </c>
      <c r="P36" s="26">
        <f t="shared" si="0"/>
        <v>0</v>
      </c>
      <c r="Q36" s="26">
        <v>1</v>
      </c>
      <c r="R36" s="26">
        <v>7736</v>
      </c>
    </row>
    <row r="37" spans="1:18" ht="26.25">
      <c r="A37" s="23">
        <v>22</v>
      </c>
      <c r="B37" s="90" t="s">
        <v>500</v>
      </c>
      <c r="C37" s="92" t="s">
        <v>451</v>
      </c>
      <c r="D37" s="91" t="s">
        <v>501</v>
      </c>
      <c r="E37" s="94" t="s">
        <v>502</v>
      </c>
      <c r="F37" s="99">
        <v>1</v>
      </c>
      <c r="G37" s="28">
        <v>5115</v>
      </c>
      <c r="H37" s="66">
        <v>5115</v>
      </c>
      <c r="I37" s="100">
        <v>0</v>
      </c>
      <c r="J37" s="96">
        <v>1</v>
      </c>
      <c r="K37" s="28" t="e">
        <f>#REF!</f>
        <v>#REF!</v>
      </c>
      <c r="L37" s="26" t="e">
        <f>#REF!</f>
        <v>#REF!</v>
      </c>
      <c r="M37" s="25">
        <f t="shared" si="0"/>
        <v>1</v>
      </c>
      <c r="N37" s="26">
        <f t="shared" si="0"/>
        <v>5115</v>
      </c>
      <c r="O37" s="26">
        <f t="shared" si="0"/>
        <v>5115</v>
      </c>
      <c r="P37" s="26">
        <f t="shared" si="0"/>
        <v>0</v>
      </c>
      <c r="Q37" s="26">
        <v>1</v>
      </c>
      <c r="R37" s="26">
        <v>5115</v>
      </c>
    </row>
    <row r="38" spans="1:18" ht="26.25">
      <c r="A38" s="23">
        <v>23</v>
      </c>
      <c r="B38" s="90" t="s">
        <v>503</v>
      </c>
      <c r="C38" s="92" t="s">
        <v>451</v>
      </c>
      <c r="D38" s="91" t="s">
        <v>488</v>
      </c>
      <c r="E38" s="94" t="s">
        <v>504</v>
      </c>
      <c r="F38" s="99">
        <v>1</v>
      </c>
      <c r="G38" s="28">
        <v>5141</v>
      </c>
      <c r="H38" s="66">
        <v>5141</v>
      </c>
      <c r="I38" s="100">
        <v>0</v>
      </c>
      <c r="J38" s="96">
        <v>1</v>
      </c>
      <c r="K38" s="28" t="e">
        <f>#REF!</f>
        <v>#REF!</v>
      </c>
      <c r="L38" s="26" t="e">
        <f>#REF!</f>
        <v>#REF!</v>
      </c>
      <c r="M38" s="25">
        <f t="shared" si="0"/>
        <v>1</v>
      </c>
      <c r="N38" s="26">
        <f t="shared" si="0"/>
        <v>5141</v>
      </c>
      <c r="O38" s="26">
        <f t="shared" si="0"/>
        <v>5141</v>
      </c>
      <c r="P38" s="26">
        <f t="shared" si="0"/>
        <v>0</v>
      </c>
      <c r="Q38" s="26">
        <v>1</v>
      </c>
      <c r="R38" s="26">
        <v>5141</v>
      </c>
    </row>
    <row r="39" spans="1:18" ht="26.25">
      <c r="A39" s="23">
        <v>24</v>
      </c>
      <c r="B39" s="90" t="s">
        <v>505</v>
      </c>
      <c r="C39" s="92" t="s">
        <v>451</v>
      </c>
      <c r="D39" s="91" t="s">
        <v>485</v>
      </c>
      <c r="E39" s="94" t="s">
        <v>506</v>
      </c>
      <c r="F39" s="99">
        <v>1</v>
      </c>
      <c r="G39" s="28">
        <v>3008</v>
      </c>
      <c r="H39" s="66">
        <v>3008</v>
      </c>
      <c r="I39" s="100">
        <v>0</v>
      </c>
      <c r="J39" s="96">
        <v>1</v>
      </c>
      <c r="K39" s="28" t="e">
        <f>#REF!</f>
        <v>#REF!</v>
      </c>
      <c r="L39" s="26" t="e">
        <f>#REF!</f>
        <v>#REF!</v>
      </c>
      <c r="M39" s="25">
        <f t="shared" si="0"/>
        <v>1</v>
      </c>
      <c r="N39" s="26">
        <f t="shared" si="0"/>
        <v>3008</v>
      </c>
      <c r="O39" s="26">
        <f t="shared" si="0"/>
        <v>3008</v>
      </c>
      <c r="P39" s="26">
        <f t="shared" si="0"/>
        <v>0</v>
      </c>
      <c r="Q39" s="26">
        <v>1</v>
      </c>
      <c r="R39" s="26">
        <v>3008</v>
      </c>
    </row>
    <row r="40" spans="1:18" ht="26.25">
      <c r="A40" s="23">
        <v>25</v>
      </c>
      <c r="B40" s="90" t="s">
        <v>507</v>
      </c>
      <c r="C40" s="92" t="s">
        <v>451</v>
      </c>
      <c r="D40" s="91" t="s">
        <v>485</v>
      </c>
      <c r="E40" s="94" t="s">
        <v>508</v>
      </c>
      <c r="F40" s="99">
        <v>1</v>
      </c>
      <c r="G40" s="28">
        <v>4399</v>
      </c>
      <c r="H40" s="66">
        <v>4399</v>
      </c>
      <c r="I40" s="100">
        <v>0</v>
      </c>
      <c r="J40" s="96">
        <v>1</v>
      </c>
      <c r="K40" s="28" t="e">
        <f>#REF!</f>
        <v>#REF!</v>
      </c>
      <c r="L40" s="26" t="e">
        <f>#REF!</f>
        <v>#REF!</v>
      </c>
      <c r="M40" s="25">
        <f t="shared" si="0"/>
        <v>1</v>
      </c>
      <c r="N40" s="26">
        <f t="shared" si="0"/>
        <v>4399</v>
      </c>
      <c r="O40" s="26">
        <f t="shared" si="0"/>
        <v>4399</v>
      </c>
      <c r="P40" s="26">
        <f t="shared" si="0"/>
        <v>0</v>
      </c>
      <c r="Q40" s="26">
        <v>1</v>
      </c>
      <c r="R40" s="26">
        <v>4399</v>
      </c>
    </row>
    <row r="41" spans="1:18" ht="26.25">
      <c r="A41" s="23">
        <v>26</v>
      </c>
      <c r="B41" s="90" t="s">
        <v>509</v>
      </c>
      <c r="C41" s="92" t="s">
        <v>451</v>
      </c>
      <c r="D41" s="91" t="s">
        <v>485</v>
      </c>
      <c r="E41" s="94" t="s">
        <v>510</v>
      </c>
      <c r="F41" s="99">
        <v>1</v>
      </c>
      <c r="G41" s="28">
        <v>4000</v>
      </c>
      <c r="H41" s="66">
        <v>4000</v>
      </c>
      <c r="I41" s="100">
        <v>0</v>
      </c>
      <c r="J41" s="96">
        <v>1</v>
      </c>
      <c r="K41" s="28" t="e">
        <f>#REF!</f>
        <v>#REF!</v>
      </c>
      <c r="L41" s="26" t="e">
        <f>#REF!</f>
        <v>#REF!</v>
      </c>
      <c r="M41" s="25">
        <f t="shared" si="0"/>
        <v>1</v>
      </c>
      <c r="N41" s="26">
        <f t="shared" si="0"/>
        <v>4000</v>
      </c>
      <c r="O41" s="26">
        <f t="shared" si="0"/>
        <v>4000</v>
      </c>
      <c r="P41" s="26">
        <f t="shared" si="0"/>
        <v>0</v>
      </c>
      <c r="Q41" s="26">
        <v>1</v>
      </c>
      <c r="R41" s="26">
        <v>4000</v>
      </c>
    </row>
    <row r="42" spans="1:18" ht="26.25">
      <c r="A42" s="23">
        <v>27</v>
      </c>
      <c r="B42" s="90" t="s">
        <v>511</v>
      </c>
      <c r="C42" s="92" t="s">
        <v>451</v>
      </c>
      <c r="D42" s="91" t="s">
        <v>485</v>
      </c>
      <c r="E42" s="94" t="s">
        <v>512</v>
      </c>
      <c r="F42" s="99">
        <v>1</v>
      </c>
      <c r="G42" s="28">
        <v>1673</v>
      </c>
      <c r="H42" s="66">
        <v>1673</v>
      </c>
      <c r="I42" s="100">
        <v>0</v>
      </c>
      <c r="J42" s="96">
        <v>1</v>
      </c>
      <c r="K42" s="28" t="e">
        <f>#REF!</f>
        <v>#REF!</v>
      </c>
      <c r="L42" s="26" t="e">
        <f>#REF!</f>
        <v>#REF!</v>
      </c>
      <c r="M42" s="25">
        <f t="shared" si="0"/>
        <v>1</v>
      </c>
      <c r="N42" s="26">
        <f t="shared" si="0"/>
        <v>1673</v>
      </c>
      <c r="O42" s="26">
        <f t="shared" si="0"/>
        <v>1673</v>
      </c>
      <c r="P42" s="26">
        <f t="shared" si="0"/>
        <v>0</v>
      </c>
      <c r="Q42" s="26">
        <v>1</v>
      </c>
      <c r="R42" s="26">
        <v>1673</v>
      </c>
    </row>
    <row r="43" spans="1:18" ht="26.25">
      <c r="A43" s="23">
        <v>28</v>
      </c>
      <c r="B43" s="90" t="s">
        <v>513</v>
      </c>
      <c r="C43" s="92" t="s">
        <v>451</v>
      </c>
      <c r="D43" s="91" t="s">
        <v>485</v>
      </c>
      <c r="E43" s="94" t="s">
        <v>514</v>
      </c>
      <c r="F43" s="99">
        <v>1</v>
      </c>
      <c r="G43" s="28">
        <v>1483</v>
      </c>
      <c r="H43" s="66">
        <v>1483</v>
      </c>
      <c r="I43" s="100">
        <v>0</v>
      </c>
      <c r="J43" s="96">
        <v>1</v>
      </c>
      <c r="K43" s="28" t="e">
        <f>#REF!</f>
        <v>#REF!</v>
      </c>
      <c r="L43" s="26" t="e">
        <f>#REF!</f>
        <v>#REF!</v>
      </c>
      <c r="M43" s="25">
        <f t="shared" si="0"/>
        <v>1</v>
      </c>
      <c r="N43" s="26">
        <f t="shared" si="0"/>
        <v>1483</v>
      </c>
      <c r="O43" s="26">
        <f t="shared" si="0"/>
        <v>1483</v>
      </c>
      <c r="P43" s="26">
        <f t="shared" si="0"/>
        <v>0</v>
      </c>
      <c r="Q43" s="26">
        <v>1</v>
      </c>
      <c r="R43" s="26">
        <v>1483</v>
      </c>
    </row>
    <row r="44" spans="1:18" ht="26.25">
      <c r="A44" s="23">
        <v>29</v>
      </c>
      <c r="B44" s="90" t="s">
        <v>515</v>
      </c>
      <c r="C44" s="92" t="s">
        <v>451</v>
      </c>
      <c r="D44" s="91" t="s">
        <v>485</v>
      </c>
      <c r="E44" s="94" t="s">
        <v>516</v>
      </c>
      <c r="F44" s="99">
        <v>1</v>
      </c>
      <c r="G44" s="28">
        <v>6817</v>
      </c>
      <c r="H44" s="66">
        <v>6817</v>
      </c>
      <c r="I44" s="100">
        <v>0</v>
      </c>
      <c r="J44" s="96">
        <v>1</v>
      </c>
      <c r="K44" s="28" t="e">
        <f>#REF!</f>
        <v>#REF!</v>
      </c>
      <c r="L44" s="26" t="e">
        <f>#REF!</f>
        <v>#REF!</v>
      </c>
      <c r="M44" s="25">
        <f t="shared" si="0"/>
        <v>1</v>
      </c>
      <c r="N44" s="26">
        <f t="shared" si="0"/>
        <v>6817</v>
      </c>
      <c r="O44" s="26">
        <f t="shared" si="0"/>
        <v>6817</v>
      </c>
      <c r="P44" s="26">
        <f t="shared" si="0"/>
        <v>0</v>
      </c>
      <c r="Q44" s="26">
        <v>1</v>
      </c>
      <c r="R44" s="26">
        <v>6817</v>
      </c>
    </row>
    <row r="45" spans="1:18" ht="26.25">
      <c r="A45" s="23">
        <v>30</v>
      </c>
      <c r="B45" s="90" t="s">
        <v>517</v>
      </c>
      <c r="C45" s="92" t="s">
        <v>451</v>
      </c>
      <c r="D45" s="91" t="s">
        <v>485</v>
      </c>
      <c r="E45" s="94" t="s">
        <v>518</v>
      </c>
      <c r="F45" s="99">
        <v>1</v>
      </c>
      <c r="G45" s="28">
        <v>2967</v>
      </c>
      <c r="H45" s="66">
        <v>2967</v>
      </c>
      <c r="I45" s="100">
        <v>0</v>
      </c>
      <c r="J45" s="96">
        <v>1</v>
      </c>
      <c r="K45" s="28" t="e">
        <f>#REF!</f>
        <v>#REF!</v>
      </c>
      <c r="L45" s="26" t="e">
        <f>#REF!</f>
        <v>#REF!</v>
      </c>
      <c r="M45" s="25">
        <f t="shared" si="0"/>
        <v>1</v>
      </c>
      <c r="N45" s="26">
        <f t="shared" si="0"/>
        <v>2967</v>
      </c>
      <c r="O45" s="26">
        <f t="shared" si="0"/>
        <v>2967</v>
      </c>
      <c r="P45" s="26">
        <f t="shared" si="0"/>
        <v>0</v>
      </c>
      <c r="Q45" s="26">
        <v>1</v>
      </c>
      <c r="R45" s="26">
        <v>2967</v>
      </c>
    </row>
    <row r="46" spans="1:18" ht="26.25">
      <c r="A46" s="23">
        <v>31</v>
      </c>
      <c r="B46" s="90" t="s">
        <v>519</v>
      </c>
      <c r="C46" s="92" t="s">
        <v>451</v>
      </c>
      <c r="D46" s="91" t="s">
        <v>485</v>
      </c>
      <c r="E46" s="94" t="s">
        <v>520</v>
      </c>
      <c r="F46" s="99">
        <v>1</v>
      </c>
      <c r="G46" s="28">
        <v>7820</v>
      </c>
      <c r="H46" s="66">
        <v>7820</v>
      </c>
      <c r="I46" s="100">
        <v>0</v>
      </c>
      <c r="J46" s="96">
        <v>1</v>
      </c>
      <c r="K46" s="28" t="e">
        <f>#REF!</f>
        <v>#REF!</v>
      </c>
      <c r="L46" s="26" t="e">
        <f>#REF!</f>
        <v>#REF!</v>
      </c>
      <c r="M46" s="25">
        <f t="shared" si="0"/>
        <v>1</v>
      </c>
      <c r="N46" s="26">
        <f t="shared" si="0"/>
        <v>7820</v>
      </c>
      <c r="O46" s="26">
        <f t="shared" si="0"/>
        <v>7820</v>
      </c>
      <c r="P46" s="26">
        <f t="shared" si="0"/>
        <v>0</v>
      </c>
      <c r="Q46" s="26">
        <v>1</v>
      </c>
      <c r="R46" s="26">
        <v>7820</v>
      </c>
    </row>
    <row r="47" spans="1:18" ht="26.25">
      <c r="A47" s="23">
        <v>32</v>
      </c>
      <c r="B47" s="90" t="s">
        <v>521</v>
      </c>
      <c r="C47" s="92" t="s">
        <v>451</v>
      </c>
      <c r="D47" s="91" t="s">
        <v>485</v>
      </c>
      <c r="E47" s="94" t="s">
        <v>522</v>
      </c>
      <c r="F47" s="99">
        <v>1</v>
      </c>
      <c r="G47" s="28">
        <v>1604</v>
      </c>
      <c r="H47" s="66">
        <v>1604</v>
      </c>
      <c r="I47" s="100">
        <v>0</v>
      </c>
      <c r="J47" s="96">
        <v>1</v>
      </c>
      <c r="K47" s="28" t="e">
        <f>#REF!</f>
        <v>#REF!</v>
      </c>
      <c r="L47" s="26" t="e">
        <f>#REF!</f>
        <v>#REF!</v>
      </c>
      <c r="M47" s="25">
        <f t="shared" si="0"/>
        <v>1</v>
      </c>
      <c r="N47" s="26">
        <f t="shared" si="0"/>
        <v>1604</v>
      </c>
      <c r="O47" s="26">
        <f t="shared" si="0"/>
        <v>1604</v>
      </c>
      <c r="P47" s="26">
        <f t="shared" si="0"/>
        <v>0</v>
      </c>
      <c r="Q47" s="26">
        <v>1</v>
      </c>
      <c r="R47" s="26">
        <v>1604</v>
      </c>
    </row>
    <row r="48" spans="1:18" ht="26.25">
      <c r="A48" s="23">
        <v>33</v>
      </c>
      <c r="B48" s="90" t="s">
        <v>523</v>
      </c>
      <c r="C48" s="92" t="s">
        <v>451</v>
      </c>
      <c r="D48" s="91" t="s">
        <v>524</v>
      </c>
      <c r="E48" s="94" t="s">
        <v>525</v>
      </c>
      <c r="F48" s="99">
        <v>1</v>
      </c>
      <c r="G48" s="28">
        <v>6496</v>
      </c>
      <c r="H48" s="66">
        <v>6496</v>
      </c>
      <c r="I48" s="100">
        <v>0</v>
      </c>
      <c r="J48" s="96">
        <v>1</v>
      </c>
      <c r="K48" s="28" t="e">
        <f>#REF!</f>
        <v>#REF!</v>
      </c>
      <c r="L48" s="26" t="e">
        <f>#REF!</f>
        <v>#REF!</v>
      </c>
      <c r="M48" s="25">
        <f t="shared" si="0"/>
        <v>1</v>
      </c>
      <c r="N48" s="26">
        <f t="shared" si="0"/>
        <v>6496</v>
      </c>
      <c r="O48" s="26">
        <f t="shared" si="0"/>
        <v>6496</v>
      </c>
      <c r="P48" s="26">
        <f t="shared" si="0"/>
        <v>0</v>
      </c>
      <c r="Q48" s="26">
        <v>1</v>
      </c>
      <c r="R48" s="26">
        <v>6496</v>
      </c>
    </row>
    <row r="49" spans="1:18" ht="26.25">
      <c r="A49" s="23">
        <v>34</v>
      </c>
      <c r="B49" s="90" t="s">
        <v>526</v>
      </c>
      <c r="C49" s="92" t="s">
        <v>451</v>
      </c>
      <c r="D49" s="91" t="s">
        <v>485</v>
      </c>
      <c r="E49" s="94" t="s">
        <v>527</v>
      </c>
      <c r="F49" s="99">
        <v>1</v>
      </c>
      <c r="G49" s="28">
        <v>2231</v>
      </c>
      <c r="H49" s="66">
        <v>2231</v>
      </c>
      <c r="I49" s="100">
        <v>0</v>
      </c>
      <c r="J49" s="96">
        <v>1</v>
      </c>
      <c r="K49" s="28" t="e">
        <f>#REF!</f>
        <v>#REF!</v>
      </c>
      <c r="L49" s="26" t="e">
        <f>#REF!</f>
        <v>#REF!</v>
      </c>
      <c r="M49" s="25">
        <f t="shared" si="0"/>
        <v>1</v>
      </c>
      <c r="N49" s="26">
        <f t="shared" si="0"/>
        <v>2231</v>
      </c>
      <c r="O49" s="26">
        <f t="shared" si="0"/>
        <v>2231</v>
      </c>
      <c r="P49" s="26">
        <f t="shared" si="0"/>
        <v>0</v>
      </c>
      <c r="Q49" s="26">
        <v>1</v>
      </c>
      <c r="R49" s="26">
        <v>2231</v>
      </c>
    </row>
    <row r="50" spans="1:18" ht="26.25">
      <c r="A50" s="23">
        <v>35</v>
      </c>
      <c r="B50" s="90" t="s">
        <v>528</v>
      </c>
      <c r="C50" s="92" t="s">
        <v>451</v>
      </c>
      <c r="D50" s="91" t="s">
        <v>485</v>
      </c>
      <c r="E50" s="94" t="s">
        <v>529</v>
      </c>
      <c r="F50" s="99">
        <v>1</v>
      </c>
      <c r="G50" s="28">
        <v>3208</v>
      </c>
      <c r="H50" s="66">
        <v>3208</v>
      </c>
      <c r="I50" s="100">
        <v>0</v>
      </c>
      <c r="J50" s="96">
        <v>1</v>
      </c>
      <c r="K50" s="28" t="e">
        <f>#REF!</f>
        <v>#REF!</v>
      </c>
      <c r="L50" s="26" t="e">
        <f>#REF!</f>
        <v>#REF!</v>
      </c>
      <c r="M50" s="25">
        <f t="shared" si="0"/>
        <v>1</v>
      </c>
      <c r="N50" s="26">
        <f t="shared" si="0"/>
        <v>3208</v>
      </c>
      <c r="O50" s="26">
        <f t="shared" si="0"/>
        <v>3208</v>
      </c>
      <c r="P50" s="26">
        <f t="shared" si="0"/>
        <v>0</v>
      </c>
      <c r="Q50" s="26">
        <v>1</v>
      </c>
      <c r="R50" s="26">
        <v>3208</v>
      </c>
    </row>
    <row r="51" spans="1:18" ht="27" thickBot="1">
      <c r="A51" s="23">
        <v>36</v>
      </c>
      <c r="B51" s="90" t="s">
        <v>530</v>
      </c>
      <c r="C51" s="92" t="s">
        <v>451</v>
      </c>
      <c r="D51" s="91" t="s">
        <v>485</v>
      </c>
      <c r="E51" s="94" t="s">
        <v>531</v>
      </c>
      <c r="F51" s="99">
        <v>1</v>
      </c>
      <c r="G51" s="28">
        <v>1203</v>
      </c>
      <c r="H51" s="66">
        <v>1203</v>
      </c>
      <c r="I51" s="100">
        <v>0</v>
      </c>
      <c r="J51" s="96">
        <v>1</v>
      </c>
      <c r="K51" s="28" t="e">
        <f>#REF!</f>
        <v>#REF!</v>
      </c>
      <c r="L51" s="26" t="e">
        <f>#REF!</f>
        <v>#REF!</v>
      </c>
      <c r="M51" s="25">
        <f t="shared" si="0"/>
        <v>1</v>
      </c>
      <c r="N51" s="26">
        <f t="shared" si="0"/>
        <v>1203</v>
      </c>
      <c r="O51" s="26">
        <f t="shared" si="0"/>
        <v>1203</v>
      </c>
      <c r="P51" s="26">
        <f t="shared" si="0"/>
        <v>0</v>
      </c>
      <c r="Q51" s="26">
        <v>1</v>
      </c>
      <c r="R51" s="26">
        <v>1203</v>
      </c>
    </row>
    <row r="52" spans="1:9" ht="13.5" thickBot="1">
      <c r="A52" s="29"/>
      <c r="B52" s="30" t="s">
        <v>532</v>
      </c>
      <c r="C52" s="70" t="s">
        <v>356</v>
      </c>
      <c r="D52" s="76" t="s">
        <v>356</v>
      </c>
      <c r="E52" s="95" t="s">
        <v>356</v>
      </c>
      <c r="F52" s="101">
        <f>SUM(Ориг!M11:M51)</f>
        <v>36</v>
      </c>
      <c r="G52" s="35">
        <f>SUM(Ориг!N11:N51)</f>
        <v>381485</v>
      </c>
      <c r="H52" s="67">
        <f>SUM(Ориг!O11:O51)</f>
        <v>141500.31</v>
      </c>
      <c r="I52" s="102">
        <f>SUM(Ориг!P11:P51)</f>
        <v>239984.69000000006</v>
      </c>
    </row>
    <row r="53" spans="1:9" ht="15">
      <c r="A53" s="144" t="s">
        <v>787</v>
      </c>
      <c r="B53" s="145"/>
      <c r="C53" s="108"/>
      <c r="D53" s="108"/>
      <c r="E53" s="108"/>
      <c r="F53" s="109"/>
      <c r="G53" s="110"/>
      <c r="H53" s="111"/>
      <c r="I53" s="112"/>
    </row>
    <row r="54" spans="1:18" ht="39.75" thickBot="1">
      <c r="A54" s="23">
        <v>37</v>
      </c>
      <c r="B54" s="90" t="s">
        <v>534</v>
      </c>
      <c r="C54" s="92" t="s">
        <v>451</v>
      </c>
      <c r="D54" s="91" t="s">
        <v>535</v>
      </c>
      <c r="E54" s="94" t="s">
        <v>536</v>
      </c>
      <c r="F54" s="99">
        <v>1</v>
      </c>
      <c r="G54" s="28">
        <v>516220.68000000005</v>
      </c>
      <c r="H54" s="66">
        <v>79891.24</v>
      </c>
      <c r="I54" s="100">
        <v>436329.44</v>
      </c>
      <c r="J54" s="96">
        <v>1</v>
      </c>
      <c r="K54" s="28" t="e">
        <f>#REF!</f>
        <v>#REF!</v>
      </c>
      <c r="L54" s="26" t="e">
        <f>#REF!</f>
        <v>#REF!</v>
      </c>
      <c r="M54" s="25">
        <f>F54</f>
        <v>1</v>
      </c>
      <c r="N54" s="26">
        <f>G54</f>
        <v>516220.68000000005</v>
      </c>
      <c r="O54" s="26">
        <f>H54</f>
        <v>79891.24</v>
      </c>
      <c r="P54" s="26">
        <f>I54</f>
        <v>436329.44</v>
      </c>
      <c r="Q54" s="26">
        <v>1</v>
      </c>
      <c r="R54" s="26">
        <v>516220.68000000005</v>
      </c>
    </row>
    <row r="55" spans="1:9" ht="13.5" thickBot="1">
      <c r="A55" s="29"/>
      <c r="B55" s="30" t="s">
        <v>538</v>
      </c>
      <c r="C55" s="70" t="s">
        <v>356</v>
      </c>
      <c r="D55" s="76" t="s">
        <v>356</v>
      </c>
      <c r="E55" s="95" t="s">
        <v>356</v>
      </c>
      <c r="F55" s="101">
        <f>SUM(Ориг!M53:M54)</f>
        <v>1</v>
      </c>
      <c r="G55" s="35">
        <f>SUM(Ориг!N53:N54)</f>
        <v>516220.68000000005</v>
      </c>
      <c r="H55" s="67">
        <f>SUM(Ориг!O53:O54)</f>
        <v>79891.24</v>
      </c>
      <c r="I55" s="102">
        <f>SUM(Ориг!P53:P54)</f>
        <v>436329.44</v>
      </c>
    </row>
    <row r="56" spans="1:9" ht="15">
      <c r="A56" s="144" t="s">
        <v>786</v>
      </c>
      <c r="B56" s="145"/>
      <c r="C56" s="108"/>
      <c r="D56" s="108"/>
      <c r="E56" s="108"/>
      <c r="F56" s="109"/>
      <c r="G56" s="110"/>
      <c r="H56" s="111"/>
      <c r="I56" s="112"/>
    </row>
    <row r="57" spans="1:18" ht="27" thickBot="1">
      <c r="A57" s="23">
        <v>38</v>
      </c>
      <c r="B57" s="90" t="s">
        <v>540</v>
      </c>
      <c r="C57" s="92" t="s">
        <v>451</v>
      </c>
      <c r="D57" s="91" t="s">
        <v>524</v>
      </c>
      <c r="E57" s="94" t="s">
        <v>541</v>
      </c>
      <c r="F57" s="99">
        <v>1</v>
      </c>
      <c r="G57" s="28">
        <v>1405</v>
      </c>
      <c r="H57" s="66">
        <v>1405</v>
      </c>
      <c r="I57" s="100">
        <v>0</v>
      </c>
      <c r="J57" s="96">
        <v>1</v>
      </c>
      <c r="K57" s="28" t="e">
        <f>#REF!</f>
        <v>#REF!</v>
      </c>
      <c r="L57" s="26" t="e">
        <f>#REF!</f>
        <v>#REF!</v>
      </c>
      <c r="M57" s="25">
        <f>F57</f>
        <v>1</v>
      </c>
      <c r="N57" s="26">
        <f>G57</f>
        <v>1405</v>
      </c>
      <c r="O57" s="26">
        <f>H57</f>
        <v>1405</v>
      </c>
      <c r="P57" s="26">
        <f>I57</f>
        <v>0</v>
      </c>
      <c r="Q57" s="26">
        <v>1</v>
      </c>
      <c r="R57" s="26">
        <v>1405</v>
      </c>
    </row>
    <row r="58" spans="1:9" ht="13.5" thickBot="1">
      <c r="A58" s="29"/>
      <c r="B58" s="30" t="s">
        <v>542</v>
      </c>
      <c r="C58" s="70" t="s">
        <v>356</v>
      </c>
      <c r="D58" s="76" t="s">
        <v>356</v>
      </c>
      <c r="E58" s="95" t="s">
        <v>356</v>
      </c>
      <c r="F58" s="101">
        <f>SUM(Ориг!M56:M57)</f>
        <v>1</v>
      </c>
      <c r="G58" s="35">
        <f>SUM(Ориг!N56:N57)</f>
        <v>1405</v>
      </c>
      <c r="H58" s="67">
        <f>SUM(Ориг!O56:O57)</f>
        <v>1405</v>
      </c>
      <c r="I58" s="102">
        <f>SUM(Ориг!P56:P57)</f>
        <v>0</v>
      </c>
    </row>
    <row r="59" spans="1:9" ht="15">
      <c r="A59" s="138" t="s">
        <v>789</v>
      </c>
      <c r="B59" s="139"/>
      <c r="C59" s="108"/>
      <c r="D59" s="108"/>
      <c r="E59" s="108"/>
      <c r="F59" s="109"/>
      <c r="G59" s="110"/>
      <c r="H59" s="111"/>
      <c r="I59" s="112"/>
    </row>
    <row r="60" spans="1:18" ht="26.25">
      <c r="A60" s="23">
        <v>39</v>
      </c>
      <c r="B60" s="90" t="s">
        <v>544</v>
      </c>
      <c r="C60" s="92" t="s">
        <v>451</v>
      </c>
      <c r="D60" s="91" t="s">
        <v>545</v>
      </c>
      <c r="E60" s="94" t="s">
        <v>546</v>
      </c>
      <c r="F60" s="99">
        <v>1</v>
      </c>
      <c r="G60" s="28">
        <v>1750</v>
      </c>
      <c r="H60" s="66">
        <v>875</v>
      </c>
      <c r="I60" s="100">
        <v>875</v>
      </c>
      <c r="J60" s="96">
        <v>1</v>
      </c>
      <c r="K60" s="28" t="e">
        <f>#REF!</f>
        <v>#REF!</v>
      </c>
      <c r="L60" s="26" t="e">
        <f>#REF!</f>
        <v>#REF!</v>
      </c>
      <c r="M60" s="25">
        <f aca="true" t="shared" si="1" ref="M60:P69">F60</f>
        <v>1</v>
      </c>
      <c r="N60" s="26">
        <f t="shared" si="1"/>
        <v>1750</v>
      </c>
      <c r="O60" s="26">
        <f t="shared" si="1"/>
        <v>875</v>
      </c>
      <c r="P60" s="26">
        <f t="shared" si="1"/>
        <v>875</v>
      </c>
      <c r="Q60" s="26">
        <v>1</v>
      </c>
      <c r="R60" s="26">
        <v>1750</v>
      </c>
    </row>
    <row r="61" spans="1:18" ht="26.25">
      <c r="A61" s="23">
        <v>40</v>
      </c>
      <c r="B61" s="90" t="s">
        <v>548</v>
      </c>
      <c r="C61" s="92" t="s">
        <v>451</v>
      </c>
      <c r="D61" s="91" t="s">
        <v>549</v>
      </c>
      <c r="E61" s="94" t="s">
        <v>550</v>
      </c>
      <c r="F61" s="99">
        <v>1</v>
      </c>
      <c r="G61" s="28">
        <v>611.28</v>
      </c>
      <c r="H61" s="66">
        <v>305.64</v>
      </c>
      <c r="I61" s="100">
        <v>305.64</v>
      </c>
      <c r="J61" s="96">
        <v>1</v>
      </c>
      <c r="K61" s="28" t="e">
        <f>#REF!</f>
        <v>#REF!</v>
      </c>
      <c r="L61" s="26" t="e">
        <f>#REF!</f>
        <v>#REF!</v>
      </c>
      <c r="M61" s="25">
        <f t="shared" si="1"/>
        <v>1</v>
      </c>
      <c r="N61" s="26">
        <f t="shared" si="1"/>
        <v>611.28</v>
      </c>
      <c r="O61" s="26">
        <f t="shared" si="1"/>
        <v>305.64</v>
      </c>
      <c r="P61" s="26">
        <f t="shared" si="1"/>
        <v>305.64</v>
      </c>
      <c r="Q61" s="26">
        <v>1</v>
      </c>
      <c r="R61" s="26">
        <v>611.28</v>
      </c>
    </row>
    <row r="62" spans="1:18" ht="26.25">
      <c r="A62" s="23">
        <v>41</v>
      </c>
      <c r="B62" s="90" t="s">
        <v>548</v>
      </c>
      <c r="C62" s="92" t="s">
        <v>451</v>
      </c>
      <c r="D62" s="91" t="s">
        <v>549</v>
      </c>
      <c r="E62" s="94" t="s">
        <v>551</v>
      </c>
      <c r="F62" s="99">
        <v>1</v>
      </c>
      <c r="G62" s="28">
        <v>611.28</v>
      </c>
      <c r="H62" s="66">
        <v>305.64</v>
      </c>
      <c r="I62" s="100">
        <v>305.64</v>
      </c>
      <c r="J62" s="96">
        <v>1</v>
      </c>
      <c r="K62" s="28" t="e">
        <f>#REF!</f>
        <v>#REF!</v>
      </c>
      <c r="L62" s="26" t="e">
        <f>#REF!</f>
        <v>#REF!</v>
      </c>
      <c r="M62" s="25">
        <f t="shared" si="1"/>
        <v>1</v>
      </c>
      <c r="N62" s="26">
        <f t="shared" si="1"/>
        <v>611.28</v>
      </c>
      <c r="O62" s="26">
        <f t="shared" si="1"/>
        <v>305.64</v>
      </c>
      <c r="P62" s="26">
        <f t="shared" si="1"/>
        <v>305.64</v>
      </c>
      <c r="Q62" s="26">
        <v>1</v>
      </c>
      <c r="R62" s="26">
        <v>611.28</v>
      </c>
    </row>
    <row r="63" spans="1:18" ht="26.25">
      <c r="A63" s="23">
        <v>42</v>
      </c>
      <c r="B63" s="90" t="s">
        <v>548</v>
      </c>
      <c r="C63" s="92" t="s">
        <v>451</v>
      </c>
      <c r="D63" s="91" t="s">
        <v>549</v>
      </c>
      <c r="E63" s="94" t="s">
        <v>552</v>
      </c>
      <c r="F63" s="99">
        <v>1</v>
      </c>
      <c r="G63" s="28">
        <v>611.28</v>
      </c>
      <c r="H63" s="66">
        <v>305.64</v>
      </c>
      <c r="I63" s="100">
        <v>305.64</v>
      </c>
      <c r="J63" s="96">
        <v>1</v>
      </c>
      <c r="K63" s="28" t="e">
        <f>#REF!</f>
        <v>#REF!</v>
      </c>
      <c r="L63" s="26" t="e">
        <f>#REF!</f>
        <v>#REF!</v>
      </c>
      <c r="M63" s="25">
        <f t="shared" si="1"/>
        <v>1</v>
      </c>
      <c r="N63" s="26">
        <f t="shared" si="1"/>
        <v>611.28</v>
      </c>
      <c r="O63" s="26">
        <f t="shared" si="1"/>
        <v>305.64</v>
      </c>
      <c r="P63" s="26">
        <f t="shared" si="1"/>
        <v>305.64</v>
      </c>
      <c r="Q63" s="26">
        <v>1</v>
      </c>
      <c r="R63" s="26">
        <v>611.28</v>
      </c>
    </row>
    <row r="64" spans="1:18" ht="39">
      <c r="A64" s="23">
        <v>43</v>
      </c>
      <c r="B64" s="90" t="s">
        <v>553</v>
      </c>
      <c r="C64" s="92" t="s">
        <v>451</v>
      </c>
      <c r="D64" s="91" t="s">
        <v>554</v>
      </c>
      <c r="E64" s="94" t="s">
        <v>555</v>
      </c>
      <c r="F64" s="99">
        <v>1</v>
      </c>
      <c r="G64" s="28">
        <v>1235</v>
      </c>
      <c r="H64" s="66">
        <v>617.5</v>
      </c>
      <c r="I64" s="100">
        <v>617.5</v>
      </c>
      <c r="J64" s="96">
        <v>1</v>
      </c>
      <c r="K64" s="28" t="e">
        <f>#REF!</f>
        <v>#REF!</v>
      </c>
      <c r="L64" s="26" t="e">
        <f>#REF!</f>
        <v>#REF!</v>
      </c>
      <c r="M64" s="25">
        <f t="shared" si="1"/>
        <v>1</v>
      </c>
      <c r="N64" s="26">
        <f t="shared" si="1"/>
        <v>1235</v>
      </c>
      <c r="O64" s="26">
        <f t="shared" si="1"/>
        <v>617.5</v>
      </c>
      <c r="P64" s="26">
        <f t="shared" si="1"/>
        <v>617.5</v>
      </c>
      <c r="Q64" s="26">
        <v>1</v>
      </c>
      <c r="R64" s="26">
        <v>1235</v>
      </c>
    </row>
    <row r="65" spans="1:18" ht="26.25">
      <c r="A65" s="23">
        <v>44</v>
      </c>
      <c r="B65" s="90" t="s">
        <v>556</v>
      </c>
      <c r="C65" s="92" t="s">
        <v>451</v>
      </c>
      <c r="D65" s="91" t="s">
        <v>549</v>
      </c>
      <c r="E65" s="94" t="s">
        <v>557</v>
      </c>
      <c r="F65" s="99">
        <v>1</v>
      </c>
      <c r="G65" s="28">
        <v>2458</v>
      </c>
      <c r="H65" s="66">
        <v>1229</v>
      </c>
      <c r="I65" s="100">
        <v>1229</v>
      </c>
      <c r="J65" s="96">
        <v>1</v>
      </c>
      <c r="K65" s="28" t="e">
        <f>#REF!</f>
        <v>#REF!</v>
      </c>
      <c r="L65" s="26" t="e">
        <f>#REF!</f>
        <v>#REF!</v>
      </c>
      <c r="M65" s="25">
        <f t="shared" si="1"/>
        <v>1</v>
      </c>
      <c r="N65" s="26">
        <f t="shared" si="1"/>
        <v>2458</v>
      </c>
      <c r="O65" s="26">
        <f t="shared" si="1"/>
        <v>1229</v>
      </c>
      <c r="P65" s="26">
        <f t="shared" si="1"/>
        <v>1229</v>
      </c>
      <c r="Q65" s="26">
        <v>1</v>
      </c>
      <c r="R65" s="26">
        <v>2458</v>
      </c>
    </row>
    <row r="66" spans="1:18" ht="26.25">
      <c r="A66" s="23">
        <v>45</v>
      </c>
      <c r="B66" s="90" t="s">
        <v>558</v>
      </c>
      <c r="C66" s="92" t="s">
        <v>451</v>
      </c>
      <c r="D66" s="91" t="s">
        <v>549</v>
      </c>
      <c r="E66" s="94" t="s">
        <v>559</v>
      </c>
      <c r="F66" s="99">
        <v>1</v>
      </c>
      <c r="G66" s="28">
        <v>2340</v>
      </c>
      <c r="H66" s="66">
        <v>1170</v>
      </c>
      <c r="I66" s="100">
        <v>1170</v>
      </c>
      <c r="J66" s="96">
        <v>1</v>
      </c>
      <c r="K66" s="28" t="e">
        <f>#REF!</f>
        <v>#REF!</v>
      </c>
      <c r="L66" s="26" t="e">
        <f>#REF!</f>
        <v>#REF!</v>
      </c>
      <c r="M66" s="25">
        <f t="shared" si="1"/>
        <v>1</v>
      </c>
      <c r="N66" s="26">
        <f t="shared" si="1"/>
        <v>2340</v>
      </c>
      <c r="O66" s="26">
        <f t="shared" si="1"/>
        <v>1170</v>
      </c>
      <c r="P66" s="26">
        <f t="shared" si="1"/>
        <v>1170</v>
      </c>
      <c r="Q66" s="26">
        <v>1</v>
      </c>
      <c r="R66" s="26">
        <v>2340</v>
      </c>
    </row>
    <row r="67" spans="1:18" ht="26.25">
      <c r="A67" s="23">
        <v>46</v>
      </c>
      <c r="B67" s="90" t="s">
        <v>560</v>
      </c>
      <c r="C67" s="92" t="s">
        <v>451</v>
      </c>
      <c r="D67" s="91" t="s">
        <v>561</v>
      </c>
      <c r="E67" s="94" t="s">
        <v>562</v>
      </c>
      <c r="F67" s="99">
        <v>1</v>
      </c>
      <c r="G67" s="28">
        <v>665</v>
      </c>
      <c r="H67" s="66"/>
      <c r="I67" s="100">
        <v>665</v>
      </c>
      <c r="J67" s="96">
        <v>1</v>
      </c>
      <c r="K67" s="28" t="e">
        <f>#REF!</f>
        <v>#REF!</v>
      </c>
      <c r="L67" s="26" t="e">
        <f>#REF!</f>
        <v>#REF!</v>
      </c>
      <c r="M67" s="25">
        <f t="shared" si="1"/>
        <v>1</v>
      </c>
      <c r="N67" s="26">
        <f t="shared" si="1"/>
        <v>665</v>
      </c>
      <c r="O67" s="26">
        <f t="shared" si="1"/>
        <v>0</v>
      </c>
      <c r="P67" s="26">
        <f t="shared" si="1"/>
        <v>665</v>
      </c>
      <c r="Q67" s="26">
        <v>1</v>
      </c>
      <c r="R67" s="26">
        <v>665</v>
      </c>
    </row>
    <row r="68" spans="1:18" ht="26.25">
      <c r="A68" s="23">
        <v>47</v>
      </c>
      <c r="B68" s="90" t="s">
        <v>563</v>
      </c>
      <c r="C68" s="92" t="s">
        <v>451</v>
      </c>
      <c r="D68" s="91" t="s">
        <v>549</v>
      </c>
      <c r="E68" s="94" t="s">
        <v>564</v>
      </c>
      <c r="F68" s="99">
        <v>1</v>
      </c>
      <c r="G68" s="28">
        <v>2586.19</v>
      </c>
      <c r="H68" s="66">
        <v>1293.1000000000001</v>
      </c>
      <c r="I68" s="100">
        <v>1293.0900000000001</v>
      </c>
      <c r="J68" s="96">
        <v>1</v>
      </c>
      <c r="K68" s="28" t="e">
        <f>#REF!</f>
        <v>#REF!</v>
      </c>
      <c r="L68" s="26" t="e">
        <f>#REF!</f>
        <v>#REF!</v>
      </c>
      <c r="M68" s="25">
        <f t="shared" si="1"/>
        <v>1</v>
      </c>
      <c r="N68" s="26">
        <f t="shared" si="1"/>
        <v>2586.19</v>
      </c>
      <c r="O68" s="26">
        <f t="shared" si="1"/>
        <v>1293.1000000000001</v>
      </c>
      <c r="P68" s="26">
        <f t="shared" si="1"/>
        <v>1293.0900000000001</v>
      </c>
      <c r="Q68" s="26">
        <v>1</v>
      </c>
      <c r="R68" s="26">
        <v>2586.19</v>
      </c>
    </row>
    <row r="69" spans="1:18" ht="39.75" thickBot="1">
      <c r="A69" s="23">
        <v>48</v>
      </c>
      <c r="B69" s="90" t="s">
        <v>565</v>
      </c>
      <c r="C69" s="92" t="s">
        <v>451</v>
      </c>
      <c r="D69" s="91" t="s">
        <v>549</v>
      </c>
      <c r="E69" s="94" t="s">
        <v>566</v>
      </c>
      <c r="F69" s="99">
        <v>2</v>
      </c>
      <c r="G69" s="28">
        <v>1099.96</v>
      </c>
      <c r="H69" s="66">
        <v>549.98</v>
      </c>
      <c r="I69" s="100">
        <v>549.98</v>
      </c>
      <c r="J69" s="96">
        <v>1</v>
      </c>
      <c r="K69" s="28" t="e">
        <f>#REF!</f>
        <v>#REF!</v>
      </c>
      <c r="L69" s="26" t="e">
        <f>#REF!</f>
        <v>#REF!</v>
      </c>
      <c r="M69" s="25">
        <f t="shared" si="1"/>
        <v>2</v>
      </c>
      <c r="N69" s="26">
        <f t="shared" si="1"/>
        <v>1099.96</v>
      </c>
      <c r="O69" s="26">
        <f t="shared" si="1"/>
        <v>549.98</v>
      </c>
      <c r="P69" s="26">
        <f t="shared" si="1"/>
        <v>549.98</v>
      </c>
      <c r="Q69" s="26">
        <v>2</v>
      </c>
      <c r="R69" s="26">
        <v>1099.96</v>
      </c>
    </row>
    <row r="70" spans="1:9" ht="13.5" thickBot="1">
      <c r="A70" s="29"/>
      <c r="B70" s="30" t="s">
        <v>567</v>
      </c>
      <c r="C70" s="70" t="s">
        <v>356</v>
      </c>
      <c r="D70" s="76" t="s">
        <v>356</v>
      </c>
      <c r="E70" s="95" t="s">
        <v>356</v>
      </c>
      <c r="F70" s="101">
        <f>SUM(Ориг!M59:M69)</f>
        <v>11</v>
      </c>
      <c r="G70" s="35">
        <f>SUM(Ориг!N59:N69)</f>
        <v>13967.990000000002</v>
      </c>
      <c r="H70" s="67">
        <f>SUM(Ориг!O59:O69)</f>
        <v>6651.5</v>
      </c>
      <c r="I70" s="102">
        <f>SUM(Ориг!P59:P69)</f>
        <v>7316.49</v>
      </c>
    </row>
    <row r="71" spans="1:9" ht="15">
      <c r="A71" s="138" t="s">
        <v>788</v>
      </c>
      <c r="B71" s="139"/>
      <c r="C71" s="108"/>
      <c r="D71" s="108"/>
      <c r="E71" s="108"/>
      <c r="F71" s="109"/>
      <c r="G71" s="110"/>
      <c r="H71" s="111"/>
      <c r="I71" s="112"/>
    </row>
    <row r="72" spans="1:18" ht="26.25">
      <c r="A72" s="23">
        <v>49</v>
      </c>
      <c r="B72" s="90" t="s">
        <v>569</v>
      </c>
      <c r="C72" s="92" t="s">
        <v>451</v>
      </c>
      <c r="D72" s="91" t="s">
        <v>570</v>
      </c>
      <c r="E72" s="94" t="s">
        <v>571</v>
      </c>
      <c r="F72" s="99">
        <v>1</v>
      </c>
      <c r="G72" s="28">
        <v>864.07</v>
      </c>
      <c r="H72" s="66">
        <v>432.04</v>
      </c>
      <c r="I72" s="100">
        <v>432.03000000000003</v>
      </c>
      <c r="J72" s="96">
        <v>1</v>
      </c>
      <c r="K72" s="28" t="e">
        <f>#REF!</f>
        <v>#REF!</v>
      </c>
      <c r="L72" s="26" t="e">
        <f>#REF!</f>
        <v>#REF!</v>
      </c>
      <c r="M72" s="25">
        <f aca="true" t="shared" si="2" ref="M72:P103">F72</f>
        <v>1</v>
      </c>
      <c r="N72" s="26">
        <f t="shared" si="2"/>
        <v>864.07</v>
      </c>
      <c r="O72" s="26">
        <f t="shared" si="2"/>
        <v>432.04</v>
      </c>
      <c r="P72" s="26">
        <f t="shared" si="2"/>
        <v>432.03000000000003</v>
      </c>
      <c r="Q72" s="26">
        <v>1</v>
      </c>
      <c r="R72" s="26">
        <v>864.07</v>
      </c>
    </row>
    <row r="73" spans="1:18" ht="26.25">
      <c r="A73" s="23">
        <v>50</v>
      </c>
      <c r="B73" s="90" t="s">
        <v>572</v>
      </c>
      <c r="C73" s="92" t="s">
        <v>451</v>
      </c>
      <c r="D73" s="91" t="s">
        <v>570</v>
      </c>
      <c r="E73" s="94" t="s">
        <v>573</v>
      </c>
      <c r="F73" s="99">
        <v>1</v>
      </c>
      <c r="G73" s="28">
        <v>611.9100000000001</v>
      </c>
      <c r="H73" s="66">
        <v>305.96000000000004</v>
      </c>
      <c r="I73" s="100">
        <v>305.95</v>
      </c>
      <c r="J73" s="96">
        <v>1</v>
      </c>
      <c r="K73" s="28" t="e">
        <f>#REF!</f>
        <v>#REF!</v>
      </c>
      <c r="L73" s="26" t="e">
        <f>#REF!</f>
        <v>#REF!</v>
      </c>
      <c r="M73" s="25">
        <f t="shared" si="2"/>
        <v>1</v>
      </c>
      <c r="N73" s="26">
        <f t="shared" si="2"/>
        <v>611.9100000000001</v>
      </c>
      <c r="O73" s="26">
        <f t="shared" si="2"/>
        <v>305.96000000000004</v>
      </c>
      <c r="P73" s="26">
        <f t="shared" si="2"/>
        <v>305.95</v>
      </c>
      <c r="Q73" s="26">
        <v>1</v>
      </c>
      <c r="R73" s="26">
        <v>611.9100000000001</v>
      </c>
    </row>
    <row r="74" spans="1:18" ht="39">
      <c r="A74" s="23">
        <v>51</v>
      </c>
      <c r="B74" s="90" t="s">
        <v>574</v>
      </c>
      <c r="C74" s="92" t="s">
        <v>451</v>
      </c>
      <c r="D74" s="91" t="s">
        <v>575</v>
      </c>
      <c r="E74" s="94" t="s">
        <v>576</v>
      </c>
      <c r="F74" s="99">
        <v>1</v>
      </c>
      <c r="G74" s="28">
        <v>1700</v>
      </c>
      <c r="H74" s="66">
        <v>850</v>
      </c>
      <c r="I74" s="100">
        <v>850</v>
      </c>
      <c r="J74" s="96">
        <v>1</v>
      </c>
      <c r="K74" s="28" t="e">
        <f>#REF!</f>
        <v>#REF!</v>
      </c>
      <c r="L74" s="26" t="e">
        <f>#REF!</f>
        <v>#REF!</v>
      </c>
      <c r="M74" s="25">
        <f t="shared" si="2"/>
        <v>1</v>
      </c>
      <c r="N74" s="26">
        <f t="shared" si="2"/>
        <v>1700</v>
      </c>
      <c r="O74" s="26">
        <f t="shared" si="2"/>
        <v>850</v>
      </c>
      <c r="P74" s="26">
        <f t="shared" si="2"/>
        <v>850</v>
      </c>
      <c r="Q74" s="26">
        <v>1</v>
      </c>
      <c r="R74" s="26">
        <v>1700</v>
      </c>
    </row>
    <row r="75" spans="1:18" ht="26.25">
      <c r="A75" s="23">
        <v>52</v>
      </c>
      <c r="B75" s="90" t="s">
        <v>577</v>
      </c>
      <c r="C75" s="92" t="s">
        <v>451</v>
      </c>
      <c r="D75" s="91" t="s">
        <v>578</v>
      </c>
      <c r="E75" s="94" t="s">
        <v>579</v>
      </c>
      <c r="F75" s="99">
        <v>1</v>
      </c>
      <c r="G75" s="28">
        <v>690</v>
      </c>
      <c r="H75" s="66">
        <v>345</v>
      </c>
      <c r="I75" s="100">
        <v>345</v>
      </c>
      <c r="J75" s="96">
        <v>1</v>
      </c>
      <c r="K75" s="28" t="e">
        <f>#REF!</f>
        <v>#REF!</v>
      </c>
      <c r="L75" s="26" t="e">
        <f>#REF!</f>
        <v>#REF!</v>
      </c>
      <c r="M75" s="25">
        <f t="shared" si="2"/>
        <v>1</v>
      </c>
      <c r="N75" s="26">
        <f t="shared" si="2"/>
        <v>690</v>
      </c>
      <c r="O75" s="26">
        <f t="shared" si="2"/>
        <v>345</v>
      </c>
      <c r="P75" s="26">
        <f t="shared" si="2"/>
        <v>345</v>
      </c>
      <c r="Q75" s="26">
        <v>1</v>
      </c>
      <c r="R75" s="26">
        <v>690</v>
      </c>
    </row>
    <row r="76" spans="1:18" ht="26.25">
      <c r="A76" s="23">
        <v>53</v>
      </c>
      <c r="B76" s="90" t="s">
        <v>580</v>
      </c>
      <c r="C76" s="92" t="s">
        <v>451</v>
      </c>
      <c r="D76" s="91" t="s">
        <v>578</v>
      </c>
      <c r="E76" s="94" t="s">
        <v>581</v>
      </c>
      <c r="F76" s="99">
        <v>1</v>
      </c>
      <c r="G76" s="28">
        <v>679</v>
      </c>
      <c r="H76" s="66">
        <v>340</v>
      </c>
      <c r="I76" s="100">
        <v>339</v>
      </c>
      <c r="J76" s="96">
        <v>1</v>
      </c>
      <c r="K76" s="28" t="e">
        <f>#REF!</f>
        <v>#REF!</v>
      </c>
      <c r="L76" s="26" t="e">
        <f>#REF!</f>
        <v>#REF!</v>
      </c>
      <c r="M76" s="25">
        <f t="shared" si="2"/>
        <v>1</v>
      </c>
      <c r="N76" s="26">
        <f t="shared" si="2"/>
        <v>679</v>
      </c>
      <c r="O76" s="26">
        <f t="shared" si="2"/>
        <v>340</v>
      </c>
      <c r="P76" s="26">
        <f t="shared" si="2"/>
        <v>339</v>
      </c>
      <c r="Q76" s="26">
        <v>1</v>
      </c>
      <c r="R76" s="26">
        <v>679</v>
      </c>
    </row>
    <row r="77" spans="1:18" ht="26.25">
      <c r="A77" s="23">
        <v>54</v>
      </c>
      <c r="B77" s="90" t="s">
        <v>582</v>
      </c>
      <c r="C77" s="92" t="s">
        <v>451</v>
      </c>
      <c r="D77" s="91" t="s">
        <v>583</v>
      </c>
      <c r="E77" s="94" t="s">
        <v>584</v>
      </c>
      <c r="F77" s="99">
        <v>1</v>
      </c>
      <c r="G77" s="28">
        <v>394</v>
      </c>
      <c r="H77" s="66">
        <v>197</v>
      </c>
      <c r="I77" s="100">
        <v>197</v>
      </c>
      <c r="J77" s="96">
        <v>1</v>
      </c>
      <c r="K77" s="28" t="e">
        <f>#REF!</f>
        <v>#REF!</v>
      </c>
      <c r="L77" s="26" t="e">
        <f>#REF!</f>
        <v>#REF!</v>
      </c>
      <c r="M77" s="25">
        <f t="shared" si="2"/>
        <v>1</v>
      </c>
      <c r="N77" s="26">
        <f t="shared" si="2"/>
        <v>394</v>
      </c>
      <c r="O77" s="26">
        <f t="shared" si="2"/>
        <v>197</v>
      </c>
      <c r="P77" s="26">
        <f t="shared" si="2"/>
        <v>197</v>
      </c>
      <c r="Q77" s="26">
        <v>1</v>
      </c>
      <c r="R77" s="26">
        <v>394</v>
      </c>
    </row>
    <row r="78" spans="1:18" ht="26.25">
      <c r="A78" s="23">
        <v>55</v>
      </c>
      <c r="B78" s="90" t="s">
        <v>585</v>
      </c>
      <c r="C78" s="92" t="s">
        <v>451</v>
      </c>
      <c r="D78" s="91" t="s">
        <v>586</v>
      </c>
      <c r="E78" s="94" t="s">
        <v>587</v>
      </c>
      <c r="F78" s="99">
        <v>1</v>
      </c>
      <c r="G78" s="28">
        <v>4000</v>
      </c>
      <c r="H78" s="66">
        <v>2000</v>
      </c>
      <c r="I78" s="100">
        <v>2000</v>
      </c>
      <c r="J78" s="96">
        <v>1</v>
      </c>
      <c r="K78" s="28" t="e">
        <f>#REF!</f>
        <v>#REF!</v>
      </c>
      <c r="L78" s="26" t="e">
        <f>#REF!</f>
        <v>#REF!</v>
      </c>
      <c r="M78" s="25">
        <f t="shared" si="2"/>
        <v>1</v>
      </c>
      <c r="N78" s="26">
        <f t="shared" si="2"/>
        <v>4000</v>
      </c>
      <c r="O78" s="26">
        <f t="shared" si="2"/>
        <v>2000</v>
      </c>
      <c r="P78" s="26">
        <f t="shared" si="2"/>
        <v>2000</v>
      </c>
      <c r="Q78" s="26">
        <v>1</v>
      </c>
      <c r="R78" s="26">
        <v>4000</v>
      </c>
    </row>
    <row r="79" spans="1:18" ht="26.25">
      <c r="A79" s="23">
        <v>56</v>
      </c>
      <c r="B79" s="90" t="s">
        <v>585</v>
      </c>
      <c r="C79" s="92" t="s">
        <v>451</v>
      </c>
      <c r="D79" s="91" t="s">
        <v>586</v>
      </c>
      <c r="E79" s="94" t="s">
        <v>588</v>
      </c>
      <c r="F79" s="99">
        <v>1</v>
      </c>
      <c r="G79" s="28">
        <v>4000</v>
      </c>
      <c r="H79" s="66">
        <v>2000</v>
      </c>
      <c r="I79" s="100">
        <v>2000</v>
      </c>
      <c r="J79" s="96">
        <v>1</v>
      </c>
      <c r="K79" s="28" t="e">
        <f>#REF!</f>
        <v>#REF!</v>
      </c>
      <c r="L79" s="26" t="e">
        <f>#REF!</f>
        <v>#REF!</v>
      </c>
      <c r="M79" s="25">
        <f t="shared" si="2"/>
        <v>1</v>
      </c>
      <c r="N79" s="26">
        <f t="shared" si="2"/>
        <v>4000</v>
      </c>
      <c r="O79" s="26">
        <f t="shared" si="2"/>
        <v>2000</v>
      </c>
      <c r="P79" s="26">
        <f t="shared" si="2"/>
        <v>2000</v>
      </c>
      <c r="Q79" s="26">
        <v>1</v>
      </c>
      <c r="R79" s="26">
        <v>4000</v>
      </c>
    </row>
    <row r="80" spans="1:18" ht="26.25">
      <c r="A80" s="23">
        <v>57</v>
      </c>
      <c r="B80" s="90" t="s">
        <v>585</v>
      </c>
      <c r="C80" s="92" t="s">
        <v>451</v>
      </c>
      <c r="D80" s="91" t="s">
        <v>586</v>
      </c>
      <c r="E80" s="94" t="s">
        <v>589</v>
      </c>
      <c r="F80" s="99">
        <v>1</v>
      </c>
      <c r="G80" s="28">
        <v>4000</v>
      </c>
      <c r="H80" s="66">
        <v>2000</v>
      </c>
      <c r="I80" s="100">
        <v>2000</v>
      </c>
      <c r="J80" s="96">
        <v>1</v>
      </c>
      <c r="K80" s="28" t="e">
        <f>#REF!</f>
        <v>#REF!</v>
      </c>
      <c r="L80" s="26" t="e">
        <f>#REF!</f>
        <v>#REF!</v>
      </c>
      <c r="M80" s="25">
        <f t="shared" si="2"/>
        <v>1</v>
      </c>
      <c r="N80" s="26">
        <f t="shared" si="2"/>
        <v>4000</v>
      </c>
      <c r="O80" s="26">
        <f t="shared" si="2"/>
        <v>2000</v>
      </c>
      <c r="P80" s="26">
        <f t="shared" si="2"/>
        <v>2000</v>
      </c>
      <c r="Q80" s="26">
        <v>1</v>
      </c>
      <c r="R80" s="26">
        <v>4000</v>
      </c>
    </row>
    <row r="81" spans="1:18" ht="26.25">
      <c r="A81" s="23">
        <v>58</v>
      </c>
      <c r="B81" s="90" t="s">
        <v>590</v>
      </c>
      <c r="C81" s="92" t="s">
        <v>451</v>
      </c>
      <c r="D81" s="91" t="s">
        <v>586</v>
      </c>
      <c r="E81" s="94" t="s">
        <v>591</v>
      </c>
      <c r="F81" s="99">
        <v>1</v>
      </c>
      <c r="G81" s="28">
        <v>384</v>
      </c>
      <c r="H81" s="66">
        <v>192</v>
      </c>
      <c r="I81" s="100">
        <v>192</v>
      </c>
      <c r="J81" s="96">
        <v>1</v>
      </c>
      <c r="K81" s="28" t="e">
        <f>#REF!</f>
        <v>#REF!</v>
      </c>
      <c r="L81" s="26" t="e">
        <f>#REF!</f>
        <v>#REF!</v>
      </c>
      <c r="M81" s="25">
        <f t="shared" si="2"/>
        <v>1</v>
      </c>
      <c r="N81" s="26">
        <f t="shared" si="2"/>
        <v>384</v>
      </c>
      <c r="O81" s="26">
        <f t="shared" si="2"/>
        <v>192</v>
      </c>
      <c r="P81" s="26">
        <f t="shared" si="2"/>
        <v>192</v>
      </c>
      <c r="Q81" s="26">
        <v>1</v>
      </c>
      <c r="R81" s="26">
        <v>384</v>
      </c>
    </row>
    <row r="82" spans="1:18" ht="26.25">
      <c r="A82" s="23">
        <v>59</v>
      </c>
      <c r="B82" s="90" t="s">
        <v>592</v>
      </c>
      <c r="C82" s="92" t="s">
        <v>451</v>
      </c>
      <c r="D82" s="91" t="s">
        <v>570</v>
      </c>
      <c r="E82" s="94" t="s">
        <v>593</v>
      </c>
      <c r="F82" s="99">
        <v>1</v>
      </c>
      <c r="G82" s="28">
        <v>270</v>
      </c>
      <c r="H82" s="66">
        <v>135</v>
      </c>
      <c r="I82" s="100">
        <v>135</v>
      </c>
      <c r="J82" s="96">
        <v>1</v>
      </c>
      <c r="K82" s="28" t="e">
        <f>#REF!</f>
        <v>#REF!</v>
      </c>
      <c r="L82" s="26" t="e">
        <f>#REF!</f>
        <v>#REF!</v>
      </c>
      <c r="M82" s="25">
        <f t="shared" si="2"/>
        <v>1</v>
      </c>
      <c r="N82" s="26">
        <f t="shared" si="2"/>
        <v>270</v>
      </c>
      <c r="O82" s="26">
        <f t="shared" si="2"/>
        <v>135</v>
      </c>
      <c r="P82" s="26">
        <f t="shared" si="2"/>
        <v>135</v>
      </c>
      <c r="Q82" s="26">
        <v>1</v>
      </c>
      <c r="R82" s="26">
        <v>270</v>
      </c>
    </row>
    <row r="83" spans="1:18" ht="26.25">
      <c r="A83" s="23">
        <v>60</v>
      </c>
      <c r="B83" s="90" t="s">
        <v>592</v>
      </c>
      <c r="C83" s="92" t="s">
        <v>451</v>
      </c>
      <c r="D83" s="91" t="s">
        <v>570</v>
      </c>
      <c r="E83" s="94" t="s">
        <v>594</v>
      </c>
      <c r="F83" s="99">
        <v>1</v>
      </c>
      <c r="G83" s="28">
        <v>270</v>
      </c>
      <c r="H83" s="66">
        <v>135</v>
      </c>
      <c r="I83" s="100">
        <v>135</v>
      </c>
      <c r="J83" s="96">
        <v>1</v>
      </c>
      <c r="K83" s="28" t="e">
        <f>#REF!</f>
        <v>#REF!</v>
      </c>
      <c r="L83" s="26" t="e">
        <f>#REF!</f>
        <v>#REF!</v>
      </c>
      <c r="M83" s="25">
        <f t="shared" si="2"/>
        <v>1</v>
      </c>
      <c r="N83" s="26">
        <f t="shared" si="2"/>
        <v>270</v>
      </c>
      <c r="O83" s="26">
        <f t="shared" si="2"/>
        <v>135</v>
      </c>
      <c r="P83" s="26">
        <f t="shared" si="2"/>
        <v>135</v>
      </c>
      <c r="Q83" s="26">
        <v>1</v>
      </c>
      <c r="R83" s="26">
        <v>270</v>
      </c>
    </row>
    <row r="84" spans="1:18" ht="26.25">
      <c r="A84" s="23">
        <v>61</v>
      </c>
      <c r="B84" s="90" t="s">
        <v>595</v>
      </c>
      <c r="C84" s="92" t="s">
        <v>451</v>
      </c>
      <c r="D84" s="91" t="s">
        <v>570</v>
      </c>
      <c r="E84" s="94" t="s">
        <v>596</v>
      </c>
      <c r="F84" s="99">
        <v>1</v>
      </c>
      <c r="G84" s="28">
        <v>150</v>
      </c>
      <c r="H84" s="66">
        <v>75</v>
      </c>
      <c r="I84" s="100">
        <v>75</v>
      </c>
      <c r="J84" s="96">
        <v>1</v>
      </c>
      <c r="K84" s="28" t="e">
        <f>#REF!</f>
        <v>#REF!</v>
      </c>
      <c r="L84" s="26" t="e">
        <f>#REF!</f>
        <v>#REF!</v>
      </c>
      <c r="M84" s="25">
        <f t="shared" si="2"/>
        <v>1</v>
      </c>
      <c r="N84" s="26">
        <f t="shared" si="2"/>
        <v>150</v>
      </c>
      <c r="O84" s="26">
        <f t="shared" si="2"/>
        <v>75</v>
      </c>
      <c r="P84" s="26">
        <f t="shared" si="2"/>
        <v>75</v>
      </c>
      <c r="Q84" s="26">
        <v>1</v>
      </c>
      <c r="R84" s="26">
        <v>150</v>
      </c>
    </row>
    <row r="85" spans="1:18" ht="26.25">
      <c r="A85" s="23">
        <v>62</v>
      </c>
      <c r="B85" s="90" t="s">
        <v>595</v>
      </c>
      <c r="C85" s="92" t="s">
        <v>451</v>
      </c>
      <c r="D85" s="91" t="s">
        <v>570</v>
      </c>
      <c r="E85" s="94" t="s">
        <v>597</v>
      </c>
      <c r="F85" s="99">
        <v>1</v>
      </c>
      <c r="G85" s="28">
        <v>150</v>
      </c>
      <c r="H85" s="66">
        <v>75</v>
      </c>
      <c r="I85" s="100">
        <v>75</v>
      </c>
      <c r="J85" s="96">
        <v>1</v>
      </c>
      <c r="K85" s="28" t="e">
        <f>#REF!</f>
        <v>#REF!</v>
      </c>
      <c r="L85" s="26" t="e">
        <f>#REF!</f>
        <v>#REF!</v>
      </c>
      <c r="M85" s="25">
        <f t="shared" si="2"/>
        <v>1</v>
      </c>
      <c r="N85" s="26">
        <f t="shared" si="2"/>
        <v>150</v>
      </c>
      <c r="O85" s="26">
        <f t="shared" si="2"/>
        <v>75</v>
      </c>
      <c r="P85" s="26">
        <f t="shared" si="2"/>
        <v>75</v>
      </c>
      <c r="Q85" s="26">
        <v>1</v>
      </c>
      <c r="R85" s="26">
        <v>150</v>
      </c>
    </row>
    <row r="86" spans="1:18" ht="26.25">
      <c r="A86" s="23">
        <v>63</v>
      </c>
      <c r="B86" s="90" t="s">
        <v>598</v>
      </c>
      <c r="C86" s="92" t="s">
        <v>451</v>
      </c>
      <c r="D86" s="91" t="s">
        <v>570</v>
      </c>
      <c r="E86" s="94" t="s">
        <v>599</v>
      </c>
      <c r="F86" s="99">
        <v>1</v>
      </c>
      <c r="G86" s="28">
        <v>150</v>
      </c>
      <c r="H86" s="66">
        <v>75</v>
      </c>
      <c r="I86" s="100">
        <v>75</v>
      </c>
      <c r="J86" s="96">
        <v>1</v>
      </c>
      <c r="K86" s="28" t="e">
        <f>#REF!</f>
        <v>#REF!</v>
      </c>
      <c r="L86" s="26" t="e">
        <f>#REF!</f>
        <v>#REF!</v>
      </c>
      <c r="M86" s="25">
        <f t="shared" si="2"/>
        <v>1</v>
      </c>
      <c r="N86" s="26">
        <f t="shared" si="2"/>
        <v>150</v>
      </c>
      <c r="O86" s="26">
        <f t="shared" si="2"/>
        <v>75</v>
      </c>
      <c r="P86" s="26">
        <f t="shared" si="2"/>
        <v>75</v>
      </c>
      <c r="Q86" s="26">
        <v>1</v>
      </c>
      <c r="R86" s="26">
        <v>150</v>
      </c>
    </row>
    <row r="87" spans="1:18" ht="26.25">
      <c r="A87" s="23">
        <v>64</v>
      </c>
      <c r="B87" s="90" t="s">
        <v>598</v>
      </c>
      <c r="C87" s="92" t="s">
        <v>451</v>
      </c>
      <c r="D87" s="91" t="s">
        <v>570</v>
      </c>
      <c r="E87" s="94" t="s">
        <v>600</v>
      </c>
      <c r="F87" s="99">
        <v>1</v>
      </c>
      <c r="G87" s="28">
        <v>150</v>
      </c>
      <c r="H87" s="66">
        <v>75</v>
      </c>
      <c r="I87" s="100">
        <v>75</v>
      </c>
      <c r="J87" s="96">
        <v>1</v>
      </c>
      <c r="K87" s="28" t="e">
        <f>#REF!</f>
        <v>#REF!</v>
      </c>
      <c r="L87" s="26" t="e">
        <f>#REF!</f>
        <v>#REF!</v>
      </c>
      <c r="M87" s="25">
        <f t="shared" si="2"/>
        <v>1</v>
      </c>
      <c r="N87" s="26">
        <f t="shared" si="2"/>
        <v>150</v>
      </c>
      <c r="O87" s="26">
        <f t="shared" si="2"/>
        <v>75</v>
      </c>
      <c r="P87" s="26">
        <f t="shared" si="2"/>
        <v>75</v>
      </c>
      <c r="Q87" s="26">
        <v>1</v>
      </c>
      <c r="R87" s="26">
        <v>150</v>
      </c>
    </row>
    <row r="88" spans="1:18" ht="26.25">
      <c r="A88" s="23">
        <v>65</v>
      </c>
      <c r="B88" s="90" t="s">
        <v>601</v>
      </c>
      <c r="C88" s="92" t="s">
        <v>451</v>
      </c>
      <c r="D88" s="91" t="s">
        <v>602</v>
      </c>
      <c r="E88" s="94" t="s">
        <v>603</v>
      </c>
      <c r="F88" s="99">
        <v>1</v>
      </c>
      <c r="G88" s="28">
        <v>33</v>
      </c>
      <c r="H88" s="66">
        <v>17</v>
      </c>
      <c r="I88" s="100">
        <v>16</v>
      </c>
      <c r="J88" s="96">
        <v>1</v>
      </c>
      <c r="K88" s="28" t="e">
        <f>#REF!</f>
        <v>#REF!</v>
      </c>
      <c r="L88" s="26" t="e">
        <f>#REF!</f>
        <v>#REF!</v>
      </c>
      <c r="M88" s="25">
        <f t="shared" si="2"/>
        <v>1</v>
      </c>
      <c r="N88" s="26">
        <f t="shared" si="2"/>
        <v>33</v>
      </c>
      <c r="O88" s="26">
        <f t="shared" si="2"/>
        <v>17</v>
      </c>
      <c r="P88" s="26">
        <f t="shared" si="2"/>
        <v>16</v>
      </c>
      <c r="Q88" s="26">
        <v>1</v>
      </c>
      <c r="R88" s="26">
        <v>33</v>
      </c>
    </row>
    <row r="89" spans="1:18" ht="26.25">
      <c r="A89" s="23">
        <v>66</v>
      </c>
      <c r="B89" s="90" t="s">
        <v>604</v>
      </c>
      <c r="C89" s="92" t="s">
        <v>451</v>
      </c>
      <c r="D89" s="91" t="s">
        <v>602</v>
      </c>
      <c r="E89" s="94" t="s">
        <v>605</v>
      </c>
      <c r="F89" s="99">
        <v>1</v>
      </c>
      <c r="G89" s="28">
        <v>598</v>
      </c>
      <c r="H89" s="66">
        <v>299</v>
      </c>
      <c r="I89" s="100">
        <v>299</v>
      </c>
      <c r="J89" s="96">
        <v>1</v>
      </c>
      <c r="K89" s="28" t="e">
        <f>#REF!</f>
        <v>#REF!</v>
      </c>
      <c r="L89" s="26" t="e">
        <f>#REF!</f>
        <v>#REF!</v>
      </c>
      <c r="M89" s="25">
        <f t="shared" si="2"/>
        <v>1</v>
      </c>
      <c r="N89" s="26">
        <f t="shared" si="2"/>
        <v>598</v>
      </c>
      <c r="O89" s="26">
        <f t="shared" si="2"/>
        <v>299</v>
      </c>
      <c r="P89" s="26">
        <f t="shared" si="2"/>
        <v>299</v>
      </c>
      <c r="Q89" s="26">
        <v>1</v>
      </c>
      <c r="R89" s="26">
        <v>598</v>
      </c>
    </row>
    <row r="90" spans="1:18" ht="26.25">
      <c r="A90" s="23">
        <v>67</v>
      </c>
      <c r="B90" s="90" t="s">
        <v>606</v>
      </c>
      <c r="C90" s="92" t="s">
        <v>451</v>
      </c>
      <c r="D90" s="91" t="s">
        <v>602</v>
      </c>
      <c r="E90" s="94" t="s">
        <v>607</v>
      </c>
      <c r="F90" s="99">
        <v>1</v>
      </c>
      <c r="G90" s="28">
        <v>400</v>
      </c>
      <c r="H90" s="66">
        <v>200</v>
      </c>
      <c r="I90" s="100">
        <v>200</v>
      </c>
      <c r="J90" s="96">
        <v>1</v>
      </c>
      <c r="K90" s="28" t="e">
        <f>#REF!</f>
        <v>#REF!</v>
      </c>
      <c r="L90" s="26" t="e">
        <f>#REF!</f>
        <v>#REF!</v>
      </c>
      <c r="M90" s="25">
        <f t="shared" si="2"/>
        <v>1</v>
      </c>
      <c r="N90" s="26">
        <f t="shared" si="2"/>
        <v>400</v>
      </c>
      <c r="O90" s="26">
        <f t="shared" si="2"/>
        <v>200</v>
      </c>
      <c r="P90" s="26">
        <f t="shared" si="2"/>
        <v>200</v>
      </c>
      <c r="Q90" s="26">
        <v>1</v>
      </c>
      <c r="R90" s="26">
        <v>400</v>
      </c>
    </row>
    <row r="91" spans="1:18" ht="26.25">
      <c r="A91" s="23">
        <v>68</v>
      </c>
      <c r="B91" s="90" t="s">
        <v>608</v>
      </c>
      <c r="C91" s="92" t="s">
        <v>451</v>
      </c>
      <c r="D91" s="91" t="s">
        <v>602</v>
      </c>
      <c r="E91" s="94" t="s">
        <v>609</v>
      </c>
      <c r="F91" s="99">
        <v>1</v>
      </c>
      <c r="G91" s="28">
        <v>4</v>
      </c>
      <c r="H91" s="66">
        <v>2</v>
      </c>
      <c r="I91" s="100">
        <v>2</v>
      </c>
      <c r="J91" s="96">
        <v>1</v>
      </c>
      <c r="K91" s="28" t="e">
        <f>#REF!</f>
        <v>#REF!</v>
      </c>
      <c r="L91" s="26" t="e">
        <f>#REF!</f>
        <v>#REF!</v>
      </c>
      <c r="M91" s="25">
        <f t="shared" si="2"/>
        <v>1</v>
      </c>
      <c r="N91" s="26">
        <f t="shared" si="2"/>
        <v>4</v>
      </c>
      <c r="O91" s="26">
        <f t="shared" si="2"/>
        <v>2</v>
      </c>
      <c r="P91" s="26">
        <f t="shared" si="2"/>
        <v>2</v>
      </c>
      <c r="Q91" s="26">
        <v>1</v>
      </c>
      <c r="R91" s="26">
        <v>4</v>
      </c>
    </row>
    <row r="92" spans="1:18" ht="26.25">
      <c r="A92" s="23">
        <v>69</v>
      </c>
      <c r="B92" s="90" t="s">
        <v>610</v>
      </c>
      <c r="C92" s="92" t="s">
        <v>451</v>
      </c>
      <c r="D92" s="91" t="s">
        <v>602</v>
      </c>
      <c r="E92" s="94" t="s">
        <v>611</v>
      </c>
      <c r="F92" s="99">
        <v>6</v>
      </c>
      <c r="G92" s="28">
        <v>43</v>
      </c>
      <c r="H92" s="66">
        <v>24</v>
      </c>
      <c r="I92" s="100">
        <v>19</v>
      </c>
      <c r="J92" s="96">
        <v>1</v>
      </c>
      <c r="K92" s="28" t="e">
        <f>#REF!</f>
        <v>#REF!</v>
      </c>
      <c r="L92" s="26" t="e">
        <f>#REF!</f>
        <v>#REF!</v>
      </c>
      <c r="M92" s="25">
        <f t="shared" si="2"/>
        <v>6</v>
      </c>
      <c r="N92" s="26">
        <f t="shared" si="2"/>
        <v>43</v>
      </c>
      <c r="O92" s="26">
        <f t="shared" si="2"/>
        <v>24</v>
      </c>
      <c r="P92" s="26">
        <f t="shared" si="2"/>
        <v>19</v>
      </c>
      <c r="Q92" s="26">
        <v>6</v>
      </c>
      <c r="R92" s="26">
        <v>43</v>
      </c>
    </row>
    <row r="93" spans="1:18" ht="26.25">
      <c r="A93" s="23">
        <v>70</v>
      </c>
      <c r="B93" s="90" t="s">
        <v>612</v>
      </c>
      <c r="C93" s="92" t="s">
        <v>451</v>
      </c>
      <c r="D93" s="91" t="s">
        <v>602</v>
      </c>
      <c r="E93" s="94" t="s">
        <v>613</v>
      </c>
      <c r="F93" s="99">
        <v>4</v>
      </c>
      <c r="G93" s="28">
        <v>20</v>
      </c>
      <c r="H93" s="66">
        <v>12</v>
      </c>
      <c r="I93" s="100">
        <v>8</v>
      </c>
      <c r="J93" s="96">
        <v>1</v>
      </c>
      <c r="K93" s="28" t="e">
        <f>#REF!</f>
        <v>#REF!</v>
      </c>
      <c r="L93" s="26" t="e">
        <f>#REF!</f>
        <v>#REF!</v>
      </c>
      <c r="M93" s="25">
        <f t="shared" si="2"/>
        <v>4</v>
      </c>
      <c r="N93" s="26">
        <f t="shared" si="2"/>
        <v>20</v>
      </c>
      <c r="O93" s="26">
        <f t="shared" si="2"/>
        <v>12</v>
      </c>
      <c r="P93" s="26">
        <f t="shared" si="2"/>
        <v>8</v>
      </c>
      <c r="Q93" s="26">
        <v>4</v>
      </c>
      <c r="R93" s="26">
        <v>20</v>
      </c>
    </row>
    <row r="94" spans="1:18" ht="26.25">
      <c r="A94" s="23">
        <v>71</v>
      </c>
      <c r="B94" s="90" t="s">
        <v>614</v>
      </c>
      <c r="C94" s="92" t="s">
        <v>451</v>
      </c>
      <c r="D94" s="91" t="s">
        <v>602</v>
      </c>
      <c r="E94" s="94" t="s">
        <v>615</v>
      </c>
      <c r="F94" s="99">
        <v>3</v>
      </c>
      <c r="G94" s="28">
        <v>6</v>
      </c>
      <c r="H94" s="66">
        <v>3</v>
      </c>
      <c r="I94" s="100">
        <v>3</v>
      </c>
      <c r="J94" s="96">
        <v>1</v>
      </c>
      <c r="K94" s="28" t="e">
        <f>#REF!</f>
        <v>#REF!</v>
      </c>
      <c r="L94" s="26" t="e">
        <f>#REF!</f>
        <v>#REF!</v>
      </c>
      <c r="M94" s="25">
        <f t="shared" si="2"/>
        <v>3</v>
      </c>
      <c r="N94" s="26">
        <f t="shared" si="2"/>
        <v>6</v>
      </c>
      <c r="O94" s="26">
        <f t="shared" si="2"/>
        <v>3</v>
      </c>
      <c r="P94" s="26">
        <f t="shared" si="2"/>
        <v>3</v>
      </c>
      <c r="Q94" s="26">
        <v>3</v>
      </c>
      <c r="R94" s="26">
        <v>6</v>
      </c>
    </row>
    <row r="95" spans="1:18" ht="26.25">
      <c r="A95" s="23">
        <v>72</v>
      </c>
      <c r="B95" s="90" t="s">
        <v>616</v>
      </c>
      <c r="C95" s="92" t="s">
        <v>451</v>
      </c>
      <c r="D95" s="91" t="s">
        <v>602</v>
      </c>
      <c r="E95" s="94" t="s">
        <v>617</v>
      </c>
      <c r="F95" s="99">
        <v>1</v>
      </c>
      <c r="G95" s="28">
        <v>130</v>
      </c>
      <c r="H95" s="66">
        <v>65</v>
      </c>
      <c r="I95" s="100">
        <v>65</v>
      </c>
      <c r="J95" s="96">
        <v>1</v>
      </c>
      <c r="K95" s="28" t="e">
        <f>#REF!</f>
        <v>#REF!</v>
      </c>
      <c r="L95" s="26" t="e">
        <f>#REF!</f>
        <v>#REF!</v>
      </c>
      <c r="M95" s="25">
        <f t="shared" si="2"/>
        <v>1</v>
      </c>
      <c r="N95" s="26">
        <f t="shared" si="2"/>
        <v>130</v>
      </c>
      <c r="O95" s="26">
        <f t="shared" si="2"/>
        <v>65</v>
      </c>
      <c r="P95" s="26">
        <f t="shared" si="2"/>
        <v>65</v>
      </c>
      <c r="Q95" s="26">
        <v>1</v>
      </c>
      <c r="R95" s="26">
        <v>130</v>
      </c>
    </row>
    <row r="96" spans="1:18" ht="26.25">
      <c r="A96" s="23">
        <v>73</v>
      </c>
      <c r="B96" s="90" t="s">
        <v>618</v>
      </c>
      <c r="C96" s="92" t="s">
        <v>451</v>
      </c>
      <c r="D96" s="91" t="s">
        <v>602</v>
      </c>
      <c r="E96" s="94" t="s">
        <v>619</v>
      </c>
      <c r="F96" s="99">
        <v>1</v>
      </c>
      <c r="G96" s="28">
        <v>167</v>
      </c>
      <c r="H96" s="66">
        <v>84</v>
      </c>
      <c r="I96" s="100">
        <v>83</v>
      </c>
      <c r="J96" s="96">
        <v>1</v>
      </c>
      <c r="K96" s="28" t="e">
        <f>#REF!</f>
        <v>#REF!</v>
      </c>
      <c r="L96" s="26" t="e">
        <f>#REF!</f>
        <v>#REF!</v>
      </c>
      <c r="M96" s="25">
        <f t="shared" si="2"/>
        <v>1</v>
      </c>
      <c r="N96" s="26">
        <f t="shared" si="2"/>
        <v>167</v>
      </c>
      <c r="O96" s="26">
        <f t="shared" si="2"/>
        <v>84</v>
      </c>
      <c r="P96" s="26">
        <f t="shared" si="2"/>
        <v>83</v>
      </c>
      <c r="Q96" s="26">
        <v>1</v>
      </c>
      <c r="R96" s="26">
        <v>167</v>
      </c>
    </row>
    <row r="97" spans="1:18" ht="26.25">
      <c r="A97" s="23">
        <v>74</v>
      </c>
      <c r="B97" s="90" t="s">
        <v>620</v>
      </c>
      <c r="C97" s="92" t="s">
        <v>451</v>
      </c>
      <c r="D97" s="91" t="s">
        <v>602</v>
      </c>
      <c r="E97" s="94" t="s">
        <v>621</v>
      </c>
      <c r="F97" s="99">
        <v>1</v>
      </c>
      <c r="G97" s="28">
        <v>304</v>
      </c>
      <c r="H97" s="66">
        <v>152</v>
      </c>
      <c r="I97" s="100">
        <v>152</v>
      </c>
      <c r="J97" s="96">
        <v>1</v>
      </c>
      <c r="K97" s="28" t="e">
        <f>#REF!</f>
        <v>#REF!</v>
      </c>
      <c r="L97" s="26" t="e">
        <f>#REF!</f>
        <v>#REF!</v>
      </c>
      <c r="M97" s="25">
        <f t="shared" si="2"/>
        <v>1</v>
      </c>
      <c r="N97" s="26">
        <f t="shared" si="2"/>
        <v>304</v>
      </c>
      <c r="O97" s="26">
        <f t="shared" si="2"/>
        <v>152</v>
      </c>
      <c r="P97" s="26">
        <f t="shared" si="2"/>
        <v>152</v>
      </c>
      <c r="Q97" s="26">
        <v>1</v>
      </c>
      <c r="R97" s="26">
        <v>304</v>
      </c>
    </row>
    <row r="98" spans="1:18" ht="26.25">
      <c r="A98" s="23">
        <v>75</v>
      </c>
      <c r="B98" s="90" t="s">
        <v>622</v>
      </c>
      <c r="C98" s="92" t="s">
        <v>451</v>
      </c>
      <c r="D98" s="91" t="s">
        <v>602</v>
      </c>
      <c r="E98" s="94" t="s">
        <v>623</v>
      </c>
      <c r="F98" s="99">
        <v>1</v>
      </c>
      <c r="G98" s="28">
        <v>206</v>
      </c>
      <c r="H98" s="66">
        <v>103</v>
      </c>
      <c r="I98" s="100">
        <v>103</v>
      </c>
      <c r="J98" s="96">
        <v>1</v>
      </c>
      <c r="K98" s="28" t="e">
        <f>#REF!</f>
        <v>#REF!</v>
      </c>
      <c r="L98" s="26" t="e">
        <f>#REF!</f>
        <v>#REF!</v>
      </c>
      <c r="M98" s="25">
        <f t="shared" si="2"/>
        <v>1</v>
      </c>
      <c r="N98" s="26">
        <f t="shared" si="2"/>
        <v>206</v>
      </c>
      <c r="O98" s="26">
        <f t="shared" si="2"/>
        <v>103</v>
      </c>
      <c r="P98" s="26">
        <f t="shared" si="2"/>
        <v>103</v>
      </c>
      <c r="Q98" s="26">
        <v>1</v>
      </c>
      <c r="R98" s="26">
        <v>206</v>
      </c>
    </row>
    <row r="99" spans="1:18" ht="26.25">
      <c r="A99" s="23">
        <v>76</v>
      </c>
      <c r="B99" s="90" t="s">
        <v>624</v>
      </c>
      <c r="C99" s="92" t="s">
        <v>451</v>
      </c>
      <c r="D99" s="91" t="s">
        <v>602</v>
      </c>
      <c r="E99" s="94" t="s">
        <v>625</v>
      </c>
      <c r="F99" s="99">
        <v>1</v>
      </c>
      <c r="G99" s="28">
        <v>764</v>
      </c>
      <c r="H99" s="66">
        <v>382</v>
      </c>
      <c r="I99" s="100">
        <v>382</v>
      </c>
      <c r="J99" s="96">
        <v>1</v>
      </c>
      <c r="K99" s="28" t="e">
        <f>#REF!</f>
        <v>#REF!</v>
      </c>
      <c r="L99" s="26" t="e">
        <f>#REF!</f>
        <v>#REF!</v>
      </c>
      <c r="M99" s="25">
        <f t="shared" si="2"/>
        <v>1</v>
      </c>
      <c r="N99" s="26">
        <f t="shared" si="2"/>
        <v>764</v>
      </c>
      <c r="O99" s="26">
        <f t="shared" si="2"/>
        <v>382</v>
      </c>
      <c r="P99" s="26">
        <f t="shared" si="2"/>
        <v>382</v>
      </c>
      <c r="Q99" s="26">
        <v>1</v>
      </c>
      <c r="R99" s="26">
        <v>764</v>
      </c>
    </row>
    <row r="100" spans="1:18" ht="26.25">
      <c r="A100" s="23">
        <v>77</v>
      </c>
      <c r="B100" s="90" t="s">
        <v>626</v>
      </c>
      <c r="C100" s="92" t="s">
        <v>451</v>
      </c>
      <c r="D100" s="91" t="s">
        <v>602</v>
      </c>
      <c r="E100" s="94" t="s">
        <v>627</v>
      </c>
      <c r="F100" s="99">
        <v>2</v>
      </c>
      <c r="G100" s="28">
        <v>412</v>
      </c>
      <c r="H100" s="66">
        <v>206</v>
      </c>
      <c r="I100" s="100">
        <v>206</v>
      </c>
      <c r="J100" s="96">
        <v>1</v>
      </c>
      <c r="K100" s="28" t="e">
        <f>#REF!</f>
        <v>#REF!</v>
      </c>
      <c r="L100" s="26" t="e">
        <f>#REF!</f>
        <v>#REF!</v>
      </c>
      <c r="M100" s="25">
        <f t="shared" si="2"/>
        <v>2</v>
      </c>
      <c r="N100" s="26">
        <f t="shared" si="2"/>
        <v>412</v>
      </c>
      <c r="O100" s="26">
        <f t="shared" si="2"/>
        <v>206</v>
      </c>
      <c r="P100" s="26">
        <f t="shared" si="2"/>
        <v>206</v>
      </c>
      <c r="Q100" s="26">
        <v>2</v>
      </c>
      <c r="R100" s="26">
        <v>412</v>
      </c>
    </row>
    <row r="101" spans="1:18" ht="26.25">
      <c r="A101" s="23">
        <v>78</v>
      </c>
      <c r="B101" s="90" t="s">
        <v>628</v>
      </c>
      <c r="C101" s="92" t="s">
        <v>451</v>
      </c>
      <c r="D101" s="91" t="s">
        <v>602</v>
      </c>
      <c r="E101" s="94" t="s">
        <v>629</v>
      </c>
      <c r="F101" s="99">
        <v>2</v>
      </c>
      <c r="G101" s="28">
        <v>2</v>
      </c>
      <c r="H101" s="66">
        <v>2</v>
      </c>
      <c r="I101" s="100">
        <v>0</v>
      </c>
      <c r="J101" s="96">
        <v>1</v>
      </c>
      <c r="K101" s="28" t="e">
        <f>#REF!</f>
        <v>#REF!</v>
      </c>
      <c r="L101" s="26" t="e">
        <f>#REF!</f>
        <v>#REF!</v>
      </c>
      <c r="M101" s="25">
        <f t="shared" si="2"/>
        <v>2</v>
      </c>
      <c r="N101" s="26">
        <f t="shared" si="2"/>
        <v>2</v>
      </c>
      <c r="O101" s="26">
        <f t="shared" si="2"/>
        <v>2</v>
      </c>
      <c r="P101" s="26">
        <f t="shared" si="2"/>
        <v>0</v>
      </c>
      <c r="Q101" s="26">
        <v>2</v>
      </c>
      <c r="R101" s="26">
        <v>2</v>
      </c>
    </row>
    <row r="102" spans="1:18" ht="26.25">
      <c r="A102" s="23">
        <v>79</v>
      </c>
      <c r="B102" s="90" t="s">
        <v>630</v>
      </c>
      <c r="C102" s="92" t="s">
        <v>451</v>
      </c>
      <c r="D102" s="91" t="s">
        <v>602</v>
      </c>
      <c r="E102" s="94" t="s">
        <v>631</v>
      </c>
      <c r="F102" s="99">
        <v>10</v>
      </c>
      <c r="G102" s="28">
        <v>245</v>
      </c>
      <c r="H102" s="66">
        <v>120</v>
      </c>
      <c r="I102" s="100">
        <v>125</v>
      </c>
      <c r="J102" s="96">
        <v>1</v>
      </c>
      <c r="K102" s="28" t="e">
        <f>#REF!</f>
        <v>#REF!</v>
      </c>
      <c r="L102" s="26" t="e">
        <f>#REF!</f>
        <v>#REF!</v>
      </c>
      <c r="M102" s="25">
        <f t="shared" si="2"/>
        <v>10</v>
      </c>
      <c r="N102" s="26">
        <f t="shared" si="2"/>
        <v>245</v>
      </c>
      <c r="O102" s="26">
        <f t="shared" si="2"/>
        <v>120</v>
      </c>
      <c r="P102" s="26">
        <f t="shared" si="2"/>
        <v>125</v>
      </c>
      <c r="Q102" s="26">
        <v>10</v>
      </c>
      <c r="R102" s="26">
        <v>245</v>
      </c>
    </row>
    <row r="103" spans="1:18" ht="26.25">
      <c r="A103" s="23">
        <v>80</v>
      </c>
      <c r="B103" s="90" t="s">
        <v>632</v>
      </c>
      <c r="C103" s="92" t="s">
        <v>451</v>
      </c>
      <c r="D103" s="91" t="s">
        <v>602</v>
      </c>
      <c r="E103" s="94" t="s">
        <v>633</v>
      </c>
      <c r="F103" s="99">
        <v>1</v>
      </c>
      <c r="G103" s="28">
        <v>235</v>
      </c>
      <c r="H103" s="66">
        <v>118</v>
      </c>
      <c r="I103" s="100">
        <v>117</v>
      </c>
      <c r="J103" s="96">
        <v>1</v>
      </c>
      <c r="K103" s="28" t="e">
        <f>#REF!</f>
        <v>#REF!</v>
      </c>
      <c r="L103" s="26" t="e">
        <f>#REF!</f>
        <v>#REF!</v>
      </c>
      <c r="M103" s="25">
        <f t="shared" si="2"/>
        <v>1</v>
      </c>
      <c r="N103" s="26">
        <f t="shared" si="2"/>
        <v>235</v>
      </c>
      <c r="O103" s="26">
        <f t="shared" si="2"/>
        <v>118</v>
      </c>
      <c r="P103" s="26">
        <f t="shared" si="2"/>
        <v>117</v>
      </c>
      <c r="Q103" s="26">
        <v>1</v>
      </c>
      <c r="R103" s="26">
        <v>235</v>
      </c>
    </row>
    <row r="104" spans="1:18" ht="26.25">
      <c r="A104" s="23">
        <v>82</v>
      </c>
      <c r="B104" s="90" t="s">
        <v>636</v>
      </c>
      <c r="C104" s="92" t="s">
        <v>451</v>
      </c>
      <c r="D104" s="91" t="s">
        <v>602</v>
      </c>
      <c r="E104" s="94" t="s">
        <v>637</v>
      </c>
      <c r="F104" s="99">
        <v>1</v>
      </c>
      <c r="G104" s="28">
        <v>48</v>
      </c>
      <c r="H104" s="66">
        <v>24</v>
      </c>
      <c r="I104" s="100">
        <v>24</v>
      </c>
      <c r="J104" s="96">
        <v>1</v>
      </c>
      <c r="K104" s="28" t="e">
        <f>#REF!</f>
        <v>#REF!</v>
      </c>
      <c r="L104" s="26" t="e">
        <f>#REF!</f>
        <v>#REF!</v>
      </c>
      <c r="M104" s="25">
        <f aca="true" t="shared" si="3" ref="M104:P132">F104</f>
        <v>1</v>
      </c>
      <c r="N104" s="26">
        <f t="shared" si="3"/>
        <v>48</v>
      </c>
      <c r="O104" s="26">
        <f t="shared" si="3"/>
        <v>24</v>
      </c>
      <c r="P104" s="26">
        <f t="shared" si="3"/>
        <v>24</v>
      </c>
      <c r="Q104" s="26">
        <v>1</v>
      </c>
      <c r="R104" s="26">
        <v>48</v>
      </c>
    </row>
    <row r="105" spans="1:18" ht="26.25">
      <c r="A105" s="23">
        <v>83</v>
      </c>
      <c r="B105" s="90" t="s">
        <v>638</v>
      </c>
      <c r="C105" s="92" t="s">
        <v>451</v>
      </c>
      <c r="D105" s="91" t="s">
        <v>602</v>
      </c>
      <c r="E105" s="94" t="s">
        <v>639</v>
      </c>
      <c r="F105" s="99">
        <v>2</v>
      </c>
      <c r="G105" s="28">
        <v>164</v>
      </c>
      <c r="H105" s="66">
        <v>82</v>
      </c>
      <c r="I105" s="100">
        <v>82</v>
      </c>
      <c r="J105" s="96">
        <v>1</v>
      </c>
      <c r="K105" s="28" t="e">
        <f>#REF!</f>
        <v>#REF!</v>
      </c>
      <c r="L105" s="26" t="e">
        <f>#REF!</f>
        <v>#REF!</v>
      </c>
      <c r="M105" s="25">
        <f t="shared" si="3"/>
        <v>2</v>
      </c>
      <c r="N105" s="26">
        <f t="shared" si="3"/>
        <v>164</v>
      </c>
      <c r="O105" s="26">
        <f t="shared" si="3"/>
        <v>82</v>
      </c>
      <c r="P105" s="26">
        <f t="shared" si="3"/>
        <v>82</v>
      </c>
      <c r="Q105" s="26">
        <v>2</v>
      </c>
      <c r="R105" s="26">
        <v>164</v>
      </c>
    </row>
    <row r="106" spans="1:18" ht="26.25">
      <c r="A106" s="23">
        <v>84</v>
      </c>
      <c r="B106" s="90" t="s">
        <v>640</v>
      </c>
      <c r="C106" s="92" t="s">
        <v>451</v>
      </c>
      <c r="D106" s="91" t="s">
        <v>602</v>
      </c>
      <c r="E106" s="94" t="s">
        <v>641</v>
      </c>
      <c r="F106" s="117">
        <v>4</v>
      </c>
      <c r="G106" s="28">
        <v>28</v>
      </c>
      <c r="H106" s="66">
        <v>14</v>
      </c>
      <c r="I106" s="100">
        <v>14</v>
      </c>
      <c r="J106" s="96">
        <v>1</v>
      </c>
      <c r="K106" s="28" t="e">
        <f>#REF!</f>
        <v>#REF!</v>
      </c>
      <c r="L106" s="26" t="e">
        <f>#REF!</f>
        <v>#REF!</v>
      </c>
      <c r="M106" s="25">
        <f t="shared" si="3"/>
        <v>4</v>
      </c>
      <c r="N106" s="26">
        <f t="shared" si="3"/>
        <v>28</v>
      </c>
      <c r="O106" s="26">
        <f t="shared" si="3"/>
        <v>14</v>
      </c>
      <c r="P106" s="26">
        <f t="shared" si="3"/>
        <v>14</v>
      </c>
      <c r="Q106" s="26">
        <v>14</v>
      </c>
      <c r="R106" s="26">
        <v>98</v>
      </c>
    </row>
    <row r="107" spans="1:18" ht="26.25">
      <c r="A107" s="23">
        <v>85</v>
      </c>
      <c r="B107" s="90" t="s">
        <v>642</v>
      </c>
      <c r="C107" s="92" t="s">
        <v>451</v>
      </c>
      <c r="D107" s="91" t="s">
        <v>602</v>
      </c>
      <c r="E107" s="94" t="s">
        <v>643</v>
      </c>
      <c r="F107" s="99">
        <v>1</v>
      </c>
      <c r="G107" s="28">
        <v>1</v>
      </c>
      <c r="H107" s="66">
        <v>1</v>
      </c>
      <c r="I107" s="100">
        <v>0</v>
      </c>
      <c r="J107" s="96">
        <v>1</v>
      </c>
      <c r="K107" s="28" t="e">
        <f>#REF!</f>
        <v>#REF!</v>
      </c>
      <c r="L107" s="26" t="e">
        <f>#REF!</f>
        <v>#REF!</v>
      </c>
      <c r="M107" s="25">
        <f t="shared" si="3"/>
        <v>1</v>
      </c>
      <c r="N107" s="26">
        <f t="shared" si="3"/>
        <v>1</v>
      </c>
      <c r="O107" s="26">
        <f t="shared" si="3"/>
        <v>1</v>
      </c>
      <c r="P107" s="26">
        <f t="shared" si="3"/>
        <v>0</v>
      </c>
      <c r="Q107" s="26">
        <v>1</v>
      </c>
      <c r="R107" s="26">
        <v>1</v>
      </c>
    </row>
    <row r="108" spans="1:18" ht="26.25">
      <c r="A108" s="23">
        <v>86</v>
      </c>
      <c r="B108" s="90" t="s">
        <v>644</v>
      </c>
      <c r="C108" s="92" t="s">
        <v>451</v>
      </c>
      <c r="D108" s="91" t="s">
        <v>602</v>
      </c>
      <c r="E108" s="94" t="s">
        <v>645</v>
      </c>
      <c r="F108" s="99">
        <v>30</v>
      </c>
      <c r="G108" s="28">
        <v>169</v>
      </c>
      <c r="H108" s="66">
        <v>90</v>
      </c>
      <c r="I108" s="100">
        <v>79</v>
      </c>
      <c r="J108" s="96">
        <v>1</v>
      </c>
      <c r="K108" s="28" t="e">
        <f>#REF!</f>
        <v>#REF!</v>
      </c>
      <c r="L108" s="26" t="e">
        <f>#REF!</f>
        <v>#REF!</v>
      </c>
      <c r="M108" s="25">
        <f t="shared" si="3"/>
        <v>30</v>
      </c>
      <c r="N108" s="26">
        <f t="shared" si="3"/>
        <v>169</v>
      </c>
      <c r="O108" s="26">
        <f t="shared" si="3"/>
        <v>90</v>
      </c>
      <c r="P108" s="26">
        <f t="shared" si="3"/>
        <v>79</v>
      </c>
      <c r="Q108" s="26">
        <v>30</v>
      </c>
      <c r="R108" s="26">
        <v>169</v>
      </c>
    </row>
    <row r="109" spans="1:18" ht="26.25">
      <c r="A109" s="23">
        <v>87</v>
      </c>
      <c r="B109" s="90" t="s">
        <v>648</v>
      </c>
      <c r="C109" s="92" t="s">
        <v>451</v>
      </c>
      <c r="D109" s="91" t="s">
        <v>602</v>
      </c>
      <c r="E109" s="94" t="s">
        <v>649</v>
      </c>
      <c r="F109" s="99">
        <v>1</v>
      </c>
      <c r="G109" s="28">
        <v>10</v>
      </c>
      <c r="H109" s="66">
        <v>5</v>
      </c>
      <c r="I109" s="100">
        <v>5</v>
      </c>
      <c r="J109" s="96">
        <v>1</v>
      </c>
      <c r="K109" s="28" t="e">
        <f>#REF!</f>
        <v>#REF!</v>
      </c>
      <c r="L109" s="26" t="e">
        <f>#REF!</f>
        <v>#REF!</v>
      </c>
      <c r="M109" s="25">
        <f t="shared" si="3"/>
        <v>1</v>
      </c>
      <c r="N109" s="26">
        <f t="shared" si="3"/>
        <v>10</v>
      </c>
      <c r="O109" s="26">
        <f t="shared" si="3"/>
        <v>5</v>
      </c>
      <c r="P109" s="26">
        <f t="shared" si="3"/>
        <v>5</v>
      </c>
      <c r="Q109" s="26">
        <v>1</v>
      </c>
      <c r="R109" s="26">
        <v>10</v>
      </c>
    </row>
    <row r="110" spans="1:18" ht="26.25">
      <c r="A110" s="23">
        <v>88</v>
      </c>
      <c r="B110" s="90" t="s">
        <v>650</v>
      </c>
      <c r="C110" s="92" t="s">
        <v>451</v>
      </c>
      <c r="D110" s="91" t="s">
        <v>602</v>
      </c>
      <c r="E110" s="94" t="s">
        <v>651</v>
      </c>
      <c r="F110" s="99">
        <v>1</v>
      </c>
      <c r="G110" s="28">
        <v>9</v>
      </c>
      <c r="H110" s="66">
        <v>5</v>
      </c>
      <c r="I110" s="100">
        <v>4</v>
      </c>
      <c r="J110" s="96">
        <v>1</v>
      </c>
      <c r="K110" s="28" t="e">
        <f>#REF!</f>
        <v>#REF!</v>
      </c>
      <c r="L110" s="26" t="e">
        <f>#REF!</f>
        <v>#REF!</v>
      </c>
      <c r="M110" s="25">
        <f t="shared" si="3"/>
        <v>1</v>
      </c>
      <c r="N110" s="26">
        <f t="shared" si="3"/>
        <v>9</v>
      </c>
      <c r="O110" s="26">
        <f t="shared" si="3"/>
        <v>5</v>
      </c>
      <c r="P110" s="26">
        <f t="shared" si="3"/>
        <v>4</v>
      </c>
      <c r="Q110" s="26">
        <v>1</v>
      </c>
      <c r="R110" s="26">
        <v>9</v>
      </c>
    </row>
    <row r="111" spans="1:18" ht="26.25">
      <c r="A111" s="23">
        <v>89</v>
      </c>
      <c r="B111" s="90" t="s">
        <v>652</v>
      </c>
      <c r="C111" s="92" t="s">
        <v>451</v>
      </c>
      <c r="D111" s="91" t="s">
        <v>602</v>
      </c>
      <c r="E111" s="94" t="s">
        <v>653</v>
      </c>
      <c r="F111" s="99">
        <v>2</v>
      </c>
      <c r="G111" s="28">
        <v>11</v>
      </c>
      <c r="H111" s="66">
        <v>6</v>
      </c>
      <c r="I111" s="100">
        <v>5</v>
      </c>
      <c r="J111" s="96">
        <v>1</v>
      </c>
      <c r="K111" s="28" t="e">
        <f>#REF!</f>
        <v>#REF!</v>
      </c>
      <c r="L111" s="26" t="e">
        <f>#REF!</f>
        <v>#REF!</v>
      </c>
      <c r="M111" s="25">
        <f t="shared" si="3"/>
        <v>2</v>
      </c>
      <c r="N111" s="26">
        <f t="shared" si="3"/>
        <v>11</v>
      </c>
      <c r="O111" s="26">
        <f t="shared" si="3"/>
        <v>6</v>
      </c>
      <c r="P111" s="26">
        <f t="shared" si="3"/>
        <v>5</v>
      </c>
      <c r="Q111" s="26">
        <v>2</v>
      </c>
      <c r="R111" s="26">
        <v>11</v>
      </c>
    </row>
    <row r="112" spans="1:18" ht="26.25">
      <c r="A112" s="23">
        <v>90</v>
      </c>
      <c r="B112" s="90" t="s">
        <v>654</v>
      </c>
      <c r="C112" s="92" t="s">
        <v>451</v>
      </c>
      <c r="D112" s="91" t="s">
        <v>602</v>
      </c>
      <c r="E112" s="94" t="s">
        <v>655</v>
      </c>
      <c r="F112" s="99">
        <v>3</v>
      </c>
      <c r="G112" s="28">
        <v>31</v>
      </c>
      <c r="H112" s="66">
        <v>15</v>
      </c>
      <c r="I112" s="100">
        <v>16</v>
      </c>
      <c r="J112" s="96">
        <v>1</v>
      </c>
      <c r="K112" s="28" t="e">
        <f>#REF!</f>
        <v>#REF!</v>
      </c>
      <c r="L112" s="26" t="e">
        <f>#REF!</f>
        <v>#REF!</v>
      </c>
      <c r="M112" s="25">
        <f t="shared" si="3"/>
        <v>3</v>
      </c>
      <c r="N112" s="26">
        <f t="shared" si="3"/>
        <v>31</v>
      </c>
      <c r="O112" s="26">
        <f t="shared" si="3"/>
        <v>15</v>
      </c>
      <c r="P112" s="26">
        <f t="shared" si="3"/>
        <v>16</v>
      </c>
      <c r="Q112" s="26">
        <v>3</v>
      </c>
      <c r="R112" s="26">
        <v>31</v>
      </c>
    </row>
    <row r="113" spans="1:18" ht="26.25">
      <c r="A113" s="23">
        <v>91</v>
      </c>
      <c r="B113" s="90" t="s">
        <v>656</v>
      </c>
      <c r="C113" s="92" t="s">
        <v>451</v>
      </c>
      <c r="D113" s="91" t="s">
        <v>602</v>
      </c>
      <c r="E113" s="94" t="s">
        <v>657</v>
      </c>
      <c r="F113" s="99">
        <v>1</v>
      </c>
      <c r="G113" s="28">
        <v>23</v>
      </c>
      <c r="H113" s="66">
        <v>12</v>
      </c>
      <c r="I113" s="100">
        <v>11</v>
      </c>
      <c r="J113" s="96">
        <v>1</v>
      </c>
      <c r="K113" s="28" t="e">
        <f>#REF!</f>
        <v>#REF!</v>
      </c>
      <c r="L113" s="26" t="e">
        <f>#REF!</f>
        <v>#REF!</v>
      </c>
      <c r="M113" s="25">
        <f t="shared" si="3"/>
        <v>1</v>
      </c>
      <c r="N113" s="26">
        <f t="shared" si="3"/>
        <v>23</v>
      </c>
      <c r="O113" s="26">
        <f t="shared" si="3"/>
        <v>12</v>
      </c>
      <c r="P113" s="26">
        <f t="shared" si="3"/>
        <v>11</v>
      </c>
      <c r="Q113" s="26">
        <v>1</v>
      </c>
      <c r="R113" s="26">
        <v>23</v>
      </c>
    </row>
    <row r="114" spans="1:18" ht="26.25">
      <c r="A114" s="23">
        <v>92</v>
      </c>
      <c r="B114" s="90" t="s">
        <v>658</v>
      </c>
      <c r="C114" s="92" t="s">
        <v>451</v>
      </c>
      <c r="D114" s="91" t="s">
        <v>602</v>
      </c>
      <c r="E114" s="94" t="s">
        <v>659</v>
      </c>
      <c r="F114" s="99">
        <v>3</v>
      </c>
      <c r="G114" s="28">
        <v>213</v>
      </c>
      <c r="H114" s="66">
        <v>108</v>
      </c>
      <c r="I114" s="100">
        <v>105</v>
      </c>
      <c r="J114" s="96">
        <v>1</v>
      </c>
      <c r="K114" s="28" t="e">
        <f>#REF!</f>
        <v>#REF!</v>
      </c>
      <c r="L114" s="26" t="e">
        <f>#REF!</f>
        <v>#REF!</v>
      </c>
      <c r="M114" s="25">
        <f t="shared" si="3"/>
        <v>3</v>
      </c>
      <c r="N114" s="26">
        <f t="shared" si="3"/>
        <v>213</v>
      </c>
      <c r="O114" s="26">
        <f t="shared" si="3"/>
        <v>108</v>
      </c>
      <c r="P114" s="26">
        <f t="shared" si="3"/>
        <v>105</v>
      </c>
      <c r="Q114" s="26">
        <v>3</v>
      </c>
      <c r="R114" s="26">
        <v>213</v>
      </c>
    </row>
    <row r="115" spans="1:18" ht="26.25">
      <c r="A115" s="23">
        <v>93</v>
      </c>
      <c r="B115" s="90" t="s">
        <v>660</v>
      </c>
      <c r="C115" s="92" t="s">
        <v>451</v>
      </c>
      <c r="D115" s="91" t="s">
        <v>602</v>
      </c>
      <c r="E115" s="94" t="s">
        <v>661</v>
      </c>
      <c r="F115" s="99">
        <v>1</v>
      </c>
      <c r="G115" s="28">
        <v>580</v>
      </c>
      <c r="H115" s="66">
        <v>290</v>
      </c>
      <c r="I115" s="100">
        <v>290</v>
      </c>
      <c r="J115" s="96">
        <v>1</v>
      </c>
      <c r="K115" s="28" t="e">
        <f>#REF!</f>
        <v>#REF!</v>
      </c>
      <c r="L115" s="26" t="e">
        <f>#REF!</f>
        <v>#REF!</v>
      </c>
      <c r="M115" s="25">
        <f t="shared" si="3"/>
        <v>1</v>
      </c>
      <c r="N115" s="26">
        <f t="shared" si="3"/>
        <v>580</v>
      </c>
      <c r="O115" s="26">
        <f t="shared" si="3"/>
        <v>290</v>
      </c>
      <c r="P115" s="26">
        <f t="shared" si="3"/>
        <v>290</v>
      </c>
      <c r="Q115" s="26">
        <v>1</v>
      </c>
      <c r="R115" s="26">
        <v>580</v>
      </c>
    </row>
    <row r="116" spans="1:18" ht="26.25">
      <c r="A116" s="23">
        <v>94</v>
      </c>
      <c r="B116" s="90" t="s">
        <v>662</v>
      </c>
      <c r="C116" s="92" t="s">
        <v>451</v>
      </c>
      <c r="D116" s="91" t="s">
        <v>602</v>
      </c>
      <c r="E116" s="94" t="s">
        <v>663</v>
      </c>
      <c r="F116" s="99">
        <v>1</v>
      </c>
      <c r="G116" s="28">
        <v>496</v>
      </c>
      <c r="H116" s="66">
        <v>248</v>
      </c>
      <c r="I116" s="100">
        <v>248</v>
      </c>
      <c r="J116" s="96">
        <v>1</v>
      </c>
      <c r="K116" s="28" t="e">
        <f>#REF!</f>
        <v>#REF!</v>
      </c>
      <c r="L116" s="26" t="e">
        <f>#REF!</f>
        <v>#REF!</v>
      </c>
      <c r="M116" s="25">
        <f t="shared" si="3"/>
        <v>1</v>
      </c>
      <c r="N116" s="26">
        <f t="shared" si="3"/>
        <v>496</v>
      </c>
      <c r="O116" s="26">
        <f t="shared" si="3"/>
        <v>248</v>
      </c>
      <c r="P116" s="26">
        <f t="shared" si="3"/>
        <v>248</v>
      </c>
      <c r="Q116" s="26">
        <v>1</v>
      </c>
      <c r="R116" s="26">
        <v>496</v>
      </c>
    </row>
    <row r="117" spans="1:18" ht="26.25">
      <c r="A117" s="23">
        <v>95</v>
      </c>
      <c r="B117" s="90" t="s">
        <v>664</v>
      </c>
      <c r="C117" s="92" t="s">
        <v>451</v>
      </c>
      <c r="D117" s="91" t="s">
        <v>602</v>
      </c>
      <c r="E117" s="94" t="s">
        <v>665</v>
      </c>
      <c r="F117" s="99">
        <v>1</v>
      </c>
      <c r="G117" s="28">
        <v>784</v>
      </c>
      <c r="H117" s="66">
        <v>392</v>
      </c>
      <c r="I117" s="100">
        <v>392</v>
      </c>
      <c r="J117" s="96">
        <v>1</v>
      </c>
      <c r="K117" s="28" t="e">
        <f>#REF!</f>
        <v>#REF!</v>
      </c>
      <c r="L117" s="26" t="e">
        <f>#REF!</f>
        <v>#REF!</v>
      </c>
      <c r="M117" s="25">
        <f t="shared" si="3"/>
        <v>1</v>
      </c>
      <c r="N117" s="26">
        <f t="shared" si="3"/>
        <v>784</v>
      </c>
      <c r="O117" s="26">
        <f t="shared" si="3"/>
        <v>392</v>
      </c>
      <c r="P117" s="26">
        <f t="shared" si="3"/>
        <v>392</v>
      </c>
      <c r="Q117" s="26">
        <v>1</v>
      </c>
      <c r="R117" s="26">
        <v>784</v>
      </c>
    </row>
    <row r="118" spans="1:18" ht="26.25">
      <c r="A118" s="23">
        <v>96</v>
      </c>
      <c r="B118" s="90" t="s">
        <v>666</v>
      </c>
      <c r="C118" s="92" t="s">
        <v>451</v>
      </c>
      <c r="D118" s="91" t="s">
        <v>602</v>
      </c>
      <c r="E118" s="94" t="s">
        <v>667</v>
      </c>
      <c r="F118" s="117">
        <v>1</v>
      </c>
      <c r="G118" s="28">
        <v>12.5</v>
      </c>
      <c r="H118" s="66">
        <v>6</v>
      </c>
      <c r="I118" s="100">
        <v>6.5</v>
      </c>
      <c r="J118" s="96">
        <v>1</v>
      </c>
      <c r="K118" s="28" t="e">
        <f>#REF!</f>
        <v>#REF!</v>
      </c>
      <c r="L118" s="26" t="e">
        <f>#REF!</f>
        <v>#REF!</v>
      </c>
      <c r="M118" s="25">
        <f t="shared" si="3"/>
        <v>1</v>
      </c>
      <c r="N118" s="26">
        <f t="shared" si="3"/>
        <v>12.5</v>
      </c>
      <c r="O118" s="26">
        <f t="shared" si="3"/>
        <v>6</v>
      </c>
      <c r="P118" s="26">
        <f t="shared" si="3"/>
        <v>6.5</v>
      </c>
      <c r="Q118" s="26">
        <v>2</v>
      </c>
      <c r="R118" s="26">
        <v>25</v>
      </c>
    </row>
    <row r="119" spans="1:18" ht="26.25">
      <c r="A119" s="23">
        <v>97</v>
      </c>
      <c r="B119" s="90" t="s">
        <v>668</v>
      </c>
      <c r="C119" s="92" t="s">
        <v>451</v>
      </c>
      <c r="D119" s="91" t="s">
        <v>602</v>
      </c>
      <c r="E119" s="94" t="s">
        <v>669</v>
      </c>
      <c r="F119" s="117">
        <v>1</v>
      </c>
      <c r="G119" s="28">
        <v>45.5</v>
      </c>
      <c r="H119" s="66">
        <v>23</v>
      </c>
      <c r="I119" s="100">
        <v>22.5</v>
      </c>
      <c r="J119" s="96">
        <v>1</v>
      </c>
      <c r="K119" s="28" t="e">
        <f>#REF!</f>
        <v>#REF!</v>
      </c>
      <c r="L119" s="26" t="e">
        <f>#REF!</f>
        <v>#REF!</v>
      </c>
      <c r="M119" s="25">
        <f t="shared" si="3"/>
        <v>1</v>
      </c>
      <c r="N119" s="26">
        <f t="shared" si="3"/>
        <v>45.5</v>
      </c>
      <c r="O119" s="26">
        <f t="shared" si="3"/>
        <v>23</v>
      </c>
      <c r="P119" s="26">
        <f t="shared" si="3"/>
        <v>22.5</v>
      </c>
      <c r="Q119" s="26">
        <v>2</v>
      </c>
      <c r="R119" s="26">
        <v>91</v>
      </c>
    </row>
    <row r="120" spans="1:18" ht="26.25">
      <c r="A120" s="23">
        <v>98</v>
      </c>
      <c r="B120" s="90" t="s">
        <v>670</v>
      </c>
      <c r="C120" s="92" t="s">
        <v>451</v>
      </c>
      <c r="D120" s="91" t="s">
        <v>602</v>
      </c>
      <c r="E120" s="94" t="s">
        <v>671</v>
      </c>
      <c r="F120" s="99">
        <v>1</v>
      </c>
      <c r="G120" s="28">
        <v>31</v>
      </c>
      <c r="H120" s="66">
        <v>16</v>
      </c>
      <c r="I120" s="100">
        <v>15</v>
      </c>
      <c r="J120" s="96">
        <v>1</v>
      </c>
      <c r="K120" s="28" t="e">
        <f>#REF!</f>
        <v>#REF!</v>
      </c>
      <c r="L120" s="26" t="e">
        <f>#REF!</f>
        <v>#REF!</v>
      </c>
      <c r="M120" s="25">
        <f t="shared" si="3"/>
        <v>1</v>
      </c>
      <c r="N120" s="26">
        <f t="shared" si="3"/>
        <v>31</v>
      </c>
      <c r="O120" s="26">
        <f t="shared" si="3"/>
        <v>16</v>
      </c>
      <c r="P120" s="26">
        <f t="shared" si="3"/>
        <v>15</v>
      </c>
      <c r="Q120" s="26">
        <v>1</v>
      </c>
      <c r="R120" s="26">
        <v>31</v>
      </c>
    </row>
    <row r="121" spans="1:18" ht="26.25">
      <c r="A121" s="23">
        <v>99</v>
      </c>
      <c r="B121" s="90" t="s">
        <v>672</v>
      </c>
      <c r="C121" s="92" t="s">
        <v>451</v>
      </c>
      <c r="D121" s="91" t="s">
        <v>602</v>
      </c>
      <c r="E121" s="94" t="s">
        <v>673</v>
      </c>
      <c r="F121" s="99">
        <v>1</v>
      </c>
      <c r="G121" s="28">
        <v>686</v>
      </c>
      <c r="H121" s="66">
        <v>343</v>
      </c>
      <c r="I121" s="100">
        <v>343</v>
      </c>
      <c r="J121" s="96">
        <v>1</v>
      </c>
      <c r="K121" s="28" t="e">
        <f>#REF!</f>
        <v>#REF!</v>
      </c>
      <c r="L121" s="26" t="e">
        <f>#REF!</f>
        <v>#REF!</v>
      </c>
      <c r="M121" s="25">
        <f t="shared" si="3"/>
        <v>1</v>
      </c>
      <c r="N121" s="26">
        <f t="shared" si="3"/>
        <v>686</v>
      </c>
      <c r="O121" s="26">
        <f t="shared" si="3"/>
        <v>343</v>
      </c>
      <c r="P121" s="26">
        <f t="shared" si="3"/>
        <v>343</v>
      </c>
      <c r="Q121" s="26">
        <v>1</v>
      </c>
      <c r="R121" s="26">
        <v>686</v>
      </c>
    </row>
    <row r="122" spans="1:18" ht="26.25">
      <c r="A122" s="23">
        <v>100</v>
      </c>
      <c r="B122" s="90" t="s">
        <v>674</v>
      </c>
      <c r="C122" s="92" t="s">
        <v>451</v>
      </c>
      <c r="D122" s="91" t="s">
        <v>602</v>
      </c>
      <c r="E122" s="94" t="s">
        <v>675</v>
      </c>
      <c r="F122" s="99">
        <v>1</v>
      </c>
      <c r="G122" s="28">
        <v>57</v>
      </c>
      <c r="H122" s="66">
        <v>29</v>
      </c>
      <c r="I122" s="100">
        <v>28</v>
      </c>
      <c r="J122" s="96">
        <v>1</v>
      </c>
      <c r="K122" s="28" t="e">
        <f>#REF!</f>
        <v>#REF!</v>
      </c>
      <c r="L122" s="26" t="e">
        <f>#REF!</f>
        <v>#REF!</v>
      </c>
      <c r="M122" s="25">
        <f t="shared" si="3"/>
        <v>1</v>
      </c>
      <c r="N122" s="26">
        <f t="shared" si="3"/>
        <v>57</v>
      </c>
      <c r="O122" s="26">
        <f t="shared" si="3"/>
        <v>29</v>
      </c>
      <c r="P122" s="26">
        <f t="shared" si="3"/>
        <v>28</v>
      </c>
      <c r="Q122" s="26">
        <v>1</v>
      </c>
      <c r="R122" s="26">
        <v>57</v>
      </c>
    </row>
    <row r="123" spans="1:18" ht="26.25">
      <c r="A123" s="23">
        <v>101</v>
      </c>
      <c r="B123" s="90" t="s">
        <v>676</v>
      </c>
      <c r="C123" s="92" t="s">
        <v>451</v>
      </c>
      <c r="D123" s="91" t="s">
        <v>602</v>
      </c>
      <c r="E123" s="94" t="s">
        <v>677</v>
      </c>
      <c r="F123" s="99">
        <v>6</v>
      </c>
      <c r="G123" s="28">
        <v>90</v>
      </c>
      <c r="H123" s="66">
        <v>48</v>
      </c>
      <c r="I123" s="100">
        <v>42</v>
      </c>
      <c r="J123" s="96">
        <v>1</v>
      </c>
      <c r="K123" s="28" t="e">
        <f>#REF!</f>
        <v>#REF!</v>
      </c>
      <c r="L123" s="26" t="e">
        <f>#REF!</f>
        <v>#REF!</v>
      </c>
      <c r="M123" s="25">
        <f t="shared" si="3"/>
        <v>6</v>
      </c>
      <c r="N123" s="26">
        <f t="shared" si="3"/>
        <v>90</v>
      </c>
      <c r="O123" s="26">
        <f t="shared" si="3"/>
        <v>48</v>
      </c>
      <c r="P123" s="26">
        <f t="shared" si="3"/>
        <v>42</v>
      </c>
      <c r="Q123" s="26">
        <v>6</v>
      </c>
      <c r="R123" s="26">
        <v>90</v>
      </c>
    </row>
    <row r="124" spans="1:18" ht="26.25">
      <c r="A124" s="23">
        <v>102</v>
      </c>
      <c r="B124" s="90" t="s">
        <v>678</v>
      </c>
      <c r="C124" s="92" t="s">
        <v>451</v>
      </c>
      <c r="D124" s="91" t="s">
        <v>602</v>
      </c>
      <c r="E124" s="94" t="s">
        <v>679</v>
      </c>
      <c r="F124" s="99">
        <v>1</v>
      </c>
      <c r="G124" s="28">
        <v>12</v>
      </c>
      <c r="H124" s="66">
        <v>6</v>
      </c>
      <c r="I124" s="100">
        <v>6</v>
      </c>
      <c r="J124" s="96">
        <v>1</v>
      </c>
      <c r="K124" s="28" t="e">
        <f>#REF!</f>
        <v>#REF!</v>
      </c>
      <c r="L124" s="26" t="e">
        <f>#REF!</f>
        <v>#REF!</v>
      </c>
      <c r="M124" s="25">
        <f t="shared" si="3"/>
        <v>1</v>
      </c>
      <c r="N124" s="26">
        <f t="shared" si="3"/>
        <v>12</v>
      </c>
      <c r="O124" s="26">
        <f t="shared" si="3"/>
        <v>6</v>
      </c>
      <c r="P124" s="26">
        <f t="shared" si="3"/>
        <v>6</v>
      </c>
      <c r="Q124" s="26">
        <v>1</v>
      </c>
      <c r="R124" s="26">
        <v>12</v>
      </c>
    </row>
    <row r="125" spans="1:18" ht="26.25">
      <c r="A125" s="23">
        <v>103</v>
      </c>
      <c r="B125" s="90" t="s">
        <v>682</v>
      </c>
      <c r="C125" s="92" t="s">
        <v>451</v>
      </c>
      <c r="D125" s="91" t="s">
        <v>602</v>
      </c>
      <c r="E125" s="94" t="s">
        <v>683</v>
      </c>
      <c r="F125" s="99">
        <v>1</v>
      </c>
      <c r="G125" s="28">
        <v>360</v>
      </c>
      <c r="H125" s="66">
        <v>180</v>
      </c>
      <c r="I125" s="100">
        <v>180</v>
      </c>
      <c r="J125" s="96">
        <v>1</v>
      </c>
      <c r="K125" s="28" t="e">
        <f>#REF!</f>
        <v>#REF!</v>
      </c>
      <c r="L125" s="26" t="e">
        <f>#REF!</f>
        <v>#REF!</v>
      </c>
      <c r="M125" s="25">
        <f t="shared" si="3"/>
        <v>1</v>
      </c>
      <c r="N125" s="26">
        <f t="shared" si="3"/>
        <v>360</v>
      </c>
      <c r="O125" s="26">
        <f t="shared" si="3"/>
        <v>180</v>
      </c>
      <c r="P125" s="26">
        <f t="shared" si="3"/>
        <v>180</v>
      </c>
      <c r="Q125" s="26">
        <v>1</v>
      </c>
      <c r="R125" s="26">
        <v>360</v>
      </c>
    </row>
    <row r="126" spans="1:18" ht="26.25">
      <c r="A126" s="23">
        <v>104</v>
      </c>
      <c r="B126" s="90" t="s">
        <v>684</v>
      </c>
      <c r="C126" s="92" t="s">
        <v>451</v>
      </c>
      <c r="D126" s="91" t="s">
        <v>602</v>
      </c>
      <c r="E126" s="94" t="s">
        <v>685</v>
      </c>
      <c r="F126" s="99">
        <v>1</v>
      </c>
      <c r="G126" s="28">
        <v>980</v>
      </c>
      <c r="H126" s="66">
        <v>490</v>
      </c>
      <c r="I126" s="100">
        <v>490</v>
      </c>
      <c r="J126" s="96">
        <v>1</v>
      </c>
      <c r="K126" s="28" t="e">
        <f>#REF!</f>
        <v>#REF!</v>
      </c>
      <c r="L126" s="26" t="e">
        <f>#REF!</f>
        <v>#REF!</v>
      </c>
      <c r="M126" s="25">
        <f t="shared" si="3"/>
        <v>1</v>
      </c>
      <c r="N126" s="26">
        <f t="shared" si="3"/>
        <v>980</v>
      </c>
      <c r="O126" s="26">
        <f t="shared" si="3"/>
        <v>490</v>
      </c>
      <c r="P126" s="26">
        <f t="shared" si="3"/>
        <v>490</v>
      </c>
      <c r="Q126" s="26">
        <v>1</v>
      </c>
      <c r="R126" s="26">
        <v>980</v>
      </c>
    </row>
    <row r="127" spans="1:18" ht="26.25">
      <c r="A127" s="23">
        <v>105</v>
      </c>
      <c r="B127" s="90" t="s">
        <v>686</v>
      </c>
      <c r="C127" s="92" t="s">
        <v>451</v>
      </c>
      <c r="D127" s="91" t="s">
        <v>602</v>
      </c>
      <c r="E127" s="94" t="s">
        <v>687</v>
      </c>
      <c r="F127" s="99">
        <v>1</v>
      </c>
      <c r="G127" s="28">
        <v>495</v>
      </c>
      <c r="H127" s="66">
        <v>248</v>
      </c>
      <c r="I127" s="100">
        <v>247</v>
      </c>
      <c r="J127" s="96">
        <v>1</v>
      </c>
      <c r="K127" s="28" t="e">
        <f>#REF!</f>
        <v>#REF!</v>
      </c>
      <c r="L127" s="26" t="e">
        <f>#REF!</f>
        <v>#REF!</v>
      </c>
      <c r="M127" s="25">
        <f t="shared" si="3"/>
        <v>1</v>
      </c>
      <c r="N127" s="26">
        <f t="shared" si="3"/>
        <v>495</v>
      </c>
      <c r="O127" s="26">
        <f t="shared" si="3"/>
        <v>248</v>
      </c>
      <c r="P127" s="26">
        <f t="shared" si="3"/>
        <v>247</v>
      </c>
      <c r="Q127" s="26">
        <v>1</v>
      </c>
      <c r="R127" s="26">
        <v>495</v>
      </c>
    </row>
    <row r="128" spans="1:18" ht="26.25">
      <c r="A128" s="23">
        <v>106</v>
      </c>
      <c r="B128" s="90" t="s">
        <v>688</v>
      </c>
      <c r="C128" s="92" t="s">
        <v>451</v>
      </c>
      <c r="D128" s="91" t="s">
        <v>602</v>
      </c>
      <c r="E128" s="94" t="s">
        <v>689</v>
      </c>
      <c r="F128" s="99">
        <v>1</v>
      </c>
      <c r="G128" s="28">
        <v>30</v>
      </c>
      <c r="H128" s="66">
        <v>15</v>
      </c>
      <c r="I128" s="100">
        <v>15</v>
      </c>
      <c r="J128" s="96">
        <v>1</v>
      </c>
      <c r="K128" s="28" t="e">
        <f>#REF!</f>
        <v>#REF!</v>
      </c>
      <c r="L128" s="26" t="e">
        <f>#REF!</f>
        <v>#REF!</v>
      </c>
      <c r="M128" s="25">
        <f t="shared" si="3"/>
        <v>1</v>
      </c>
      <c r="N128" s="26">
        <f t="shared" si="3"/>
        <v>30</v>
      </c>
      <c r="O128" s="26">
        <f t="shared" si="3"/>
        <v>15</v>
      </c>
      <c r="P128" s="26">
        <f t="shared" si="3"/>
        <v>15</v>
      </c>
      <c r="Q128" s="26">
        <v>1</v>
      </c>
      <c r="R128" s="26">
        <v>30</v>
      </c>
    </row>
    <row r="129" spans="1:18" ht="26.25">
      <c r="A129" s="23">
        <v>107</v>
      </c>
      <c r="B129" s="90" t="s">
        <v>690</v>
      </c>
      <c r="C129" s="92" t="s">
        <v>451</v>
      </c>
      <c r="D129" s="91" t="s">
        <v>602</v>
      </c>
      <c r="E129" s="94" t="s">
        <v>691</v>
      </c>
      <c r="F129" s="99">
        <v>1</v>
      </c>
      <c r="G129" s="28">
        <v>16</v>
      </c>
      <c r="H129" s="66">
        <v>8</v>
      </c>
      <c r="I129" s="100">
        <v>8</v>
      </c>
      <c r="J129" s="96">
        <v>1</v>
      </c>
      <c r="K129" s="28" t="e">
        <f>#REF!</f>
        <v>#REF!</v>
      </c>
      <c r="L129" s="26" t="e">
        <f>#REF!</f>
        <v>#REF!</v>
      </c>
      <c r="M129" s="25">
        <f t="shared" si="3"/>
        <v>1</v>
      </c>
      <c r="N129" s="26">
        <f t="shared" si="3"/>
        <v>16</v>
      </c>
      <c r="O129" s="26">
        <f t="shared" si="3"/>
        <v>8</v>
      </c>
      <c r="P129" s="26">
        <f t="shared" si="3"/>
        <v>8</v>
      </c>
      <c r="Q129" s="26">
        <v>1</v>
      </c>
      <c r="R129" s="26">
        <v>16</v>
      </c>
    </row>
    <row r="130" spans="1:18" ht="26.25">
      <c r="A130" s="23">
        <v>108</v>
      </c>
      <c r="B130" s="90" t="s">
        <v>692</v>
      </c>
      <c r="C130" s="92" t="s">
        <v>451</v>
      </c>
      <c r="D130" s="91" t="s">
        <v>602</v>
      </c>
      <c r="E130" s="94" t="s">
        <v>693</v>
      </c>
      <c r="F130" s="99">
        <v>1</v>
      </c>
      <c r="G130" s="28">
        <v>895</v>
      </c>
      <c r="H130" s="66">
        <v>448</v>
      </c>
      <c r="I130" s="100">
        <v>447</v>
      </c>
      <c r="J130" s="96">
        <v>1</v>
      </c>
      <c r="K130" s="28" t="e">
        <f>#REF!</f>
        <v>#REF!</v>
      </c>
      <c r="L130" s="26" t="e">
        <f>#REF!</f>
        <v>#REF!</v>
      </c>
      <c r="M130" s="25">
        <f t="shared" si="3"/>
        <v>1</v>
      </c>
      <c r="N130" s="26">
        <f t="shared" si="3"/>
        <v>895</v>
      </c>
      <c r="O130" s="26">
        <f t="shared" si="3"/>
        <v>448</v>
      </c>
      <c r="P130" s="26">
        <f t="shared" si="3"/>
        <v>447</v>
      </c>
      <c r="Q130" s="26">
        <v>1</v>
      </c>
      <c r="R130" s="26">
        <v>895</v>
      </c>
    </row>
    <row r="131" spans="1:18" ht="26.25">
      <c r="A131" s="23">
        <v>109</v>
      </c>
      <c r="B131" s="90" t="s">
        <v>694</v>
      </c>
      <c r="C131" s="92" t="s">
        <v>451</v>
      </c>
      <c r="D131" s="91" t="s">
        <v>602</v>
      </c>
      <c r="E131" s="94" t="s">
        <v>695</v>
      </c>
      <c r="F131" s="99">
        <v>1</v>
      </c>
      <c r="G131" s="28">
        <v>128</v>
      </c>
      <c r="H131" s="66">
        <v>64</v>
      </c>
      <c r="I131" s="100">
        <v>64</v>
      </c>
      <c r="J131" s="96">
        <v>1</v>
      </c>
      <c r="K131" s="28" t="e">
        <f>#REF!</f>
        <v>#REF!</v>
      </c>
      <c r="L131" s="26" t="e">
        <f>#REF!</f>
        <v>#REF!</v>
      </c>
      <c r="M131" s="25">
        <f t="shared" si="3"/>
        <v>1</v>
      </c>
      <c r="N131" s="26">
        <f t="shared" si="3"/>
        <v>128</v>
      </c>
      <c r="O131" s="26">
        <f t="shared" si="3"/>
        <v>64</v>
      </c>
      <c r="P131" s="26">
        <f t="shared" si="3"/>
        <v>64</v>
      </c>
      <c r="Q131" s="26">
        <v>1</v>
      </c>
      <c r="R131" s="26">
        <v>128</v>
      </c>
    </row>
    <row r="132" spans="1:18" ht="26.25">
      <c r="A132" s="23">
        <v>110</v>
      </c>
      <c r="B132" s="90" t="s">
        <v>696</v>
      </c>
      <c r="C132" s="92" t="s">
        <v>451</v>
      </c>
      <c r="D132" s="91" t="s">
        <v>602</v>
      </c>
      <c r="E132" s="94" t="s">
        <v>697</v>
      </c>
      <c r="F132" s="99">
        <v>1</v>
      </c>
      <c r="G132" s="28">
        <v>125</v>
      </c>
      <c r="H132" s="66">
        <v>63</v>
      </c>
      <c r="I132" s="100">
        <v>62</v>
      </c>
      <c r="J132" s="96">
        <v>1</v>
      </c>
      <c r="K132" s="28" t="e">
        <f>#REF!</f>
        <v>#REF!</v>
      </c>
      <c r="L132" s="26" t="e">
        <f>#REF!</f>
        <v>#REF!</v>
      </c>
      <c r="M132" s="25">
        <f t="shared" si="3"/>
        <v>1</v>
      </c>
      <c r="N132" s="26">
        <f t="shared" si="3"/>
        <v>125</v>
      </c>
      <c r="O132" s="26">
        <f t="shared" si="3"/>
        <v>63</v>
      </c>
      <c r="P132" s="26">
        <f t="shared" si="3"/>
        <v>62</v>
      </c>
      <c r="Q132" s="26">
        <v>1</v>
      </c>
      <c r="R132" s="26">
        <v>125</v>
      </c>
    </row>
    <row r="133" spans="1:18" ht="26.25">
      <c r="A133" s="23">
        <v>111</v>
      </c>
      <c r="B133" s="90" t="s">
        <v>698</v>
      </c>
      <c r="C133" s="92" t="s">
        <v>451</v>
      </c>
      <c r="D133" s="91" t="s">
        <v>602</v>
      </c>
      <c r="E133" s="94" t="s">
        <v>699</v>
      </c>
      <c r="F133" s="99">
        <v>1</v>
      </c>
      <c r="G133" s="28">
        <v>61</v>
      </c>
      <c r="H133" s="66">
        <v>31</v>
      </c>
      <c r="I133" s="100">
        <v>30</v>
      </c>
      <c r="J133" s="96">
        <v>1</v>
      </c>
      <c r="K133" s="28" t="e">
        <f>#REF!</f>
        <v>#REF!</v>
      </c>
      <c r="L133" s="26" t="e">
        <f>#REF!</f>
        <v>#REF!</v>
      </c>
      <c r="M133" s="25">
        <f aca="true" t="shared" si="4" ref="M133:P158">F133</f>
        <v>1</v>
      </c>
      <c r="N133" s="26">
        <f t="shared" si="4"/>
        <v>61</v>
      </c>
      <c r="O133" s="26">
        <f t="shared" si="4"/>
        <v>31</v>
      </c>
      <c r="P133" s="26">
        <f t="shared" si="4"/>
        <v>30</v>
      </c>
      <c r="Q133" s="26">
        <v>1</v>
      </c>
      <c r="R133" s="26">
        <v>61</v>
      </c>
    </row>
    <row r="134" spans="1:18" ht="26.25">
      <c r="A134" s="23">
        <v>112</v>
      </c>
      <c r="B134" s="90" t="s">
        <v>702</v>
      </c>
      <c r="C134" s="92" t="s">
        <v>451</v>
      </c>
      <c r="D134" s="91" t="s">
        <v>602</v>
      </c>
      <c r="E134" s="94" t="s">
        <v>703</v>
      </c>
      <c r="F134" s="99">
        <v>1</v>
      </c>
      <c r="G134" s="28">
        <v>25</v>
      </c>
      <c r="H134" s="66">
        <v>13</v>
      </c>
      <c r="I134" s="100">
        <v>12</v>
      </c>
      <c r="J134" s="96">
        <v>1</v>
      </c>
      <c r="K134" s="28" t="e">
        <f>#REF!</f>
        <v>#REF!</v>
      </c>
      <c r="L134" s="26" t="e">
        <f>#REF!</f>
        <v>#REF!</v>
      </c>
      <c r="M134" s="25">
        <f t="shared" si="4"/>
        <v>1</v>
      </c>
      <c r="N134" s="26">
        <f t="shared" si="4"/>
        <v>25</v>
      </c>
      <c r="O134" s="26">
        <f t="shared" si="4"/>
        <v>13</v>
      </c>
      <c r="P134" s="26">
        <f t="shared" si="4"/>
        <v>12</v>
      </c>
      <c r="Q134" s="26">
        <v>1</v>
      </c>
      <c r="R134" s="26">
        <v>25</v>
      </c>
    </row>
    <row r="135" spans="1:18" ht="26.25">
      <c r="A135" s="23">
        <v>113</v>
      </c>
      <c r="B135" s="90" t="s">
        <v>704</v>
      </c>
      <c r="C135" s="92" t="s">
        <v>451</v>
      </c>
      <c r="D135" s="91" t="s">
        <v>602</v>
      </c>
      <c r="E135" s="94" t="s">
        <v>705</v>
      </c>
      <c r="F135" s="99">
        <v>2</v>
      </c>
      <c r="G135" s="28">
        <v>307</v>
      </c>
      <c r="H135" s="66">
        <v>154</v>
      </c>
      <c r="I135" s="100">
        <v>153</v>
      </c>
      <c r="J135" s="96">
        <v>1</v>
      </c>
      <c r="K135" s="28" t="e">
        <f>#REF!</f>
        <v>#REF!</v>
      </c>
      <c r="L135" s="26" t="e">
        <f>#REF!</f>
        <v>#REF!</v>
      </c>
      <c r="M135" s="25">
        <f t="shared" si="4"/>
        <v>2</v>
      </c>
      <c r="N135" s="26">
        <f t="shared" si="4"/>
        <v>307</v>
      </c>
      <c r="O135" s="26">
        <f t="shared" si="4"/>
        <v>154</v>
      </c>
      <c r="P135" s="26">
        <f t="shared" si="4"/>
        <v>153</v>
      </c>
      <c r="Q135" s="26">
        <v>2</v>
      </c>
      <c r="R135" s="26">
        <v>307</v>
      </c>
    </row>
    <row r="136" spans="1:18" ht="26.25">
      <c r="A136" s="23">
        <v>114</v>
      </c>
      <c r="B136" s="90" t="s">
        <v>706</v>
      </c>
      <c r="C136" s="92" t="s">
        <v>451</v>
      </c>
      <c r="D136" s="91" t="s">
        <v>602</v>
      </c>
      <c r="E136" s="94" t="s">
        <v>707</v>
      </c>
      <c r="F136" s="99">
        <v>1</v>
      </c>
      <c r="G136" s="28">
        <v>688</v>
      </c>
      <c r="H136" s="66">
        <v>344</v>
      </c>
      <c r="I136" s="100">
        <v>344</v>
      </c>
      <c r="J136" s="96">
        <v>1</v>
      </c>
      <c r="K136" s="28" t="e">
        <f>#REF!</f>
        <v>#REF!</v>
      </c>
      <c r="L136" s="26" t="e">
        <f>#REF!</f>
        <v>#REF!</v>
      </c>
      <c r="M136" s="25">
        <f t="shared" si="4"/>
        <v>1</v>
      </c>
      <c r="N136" s="26">
        <f t="shared" si="4"/>
        <v>688</v>
      </c>
      <c r="O136" s="26">
        <f t="shared" si="4"/>
        <v>344</v>
      </c>
      <c r="P136" s="26">
        <f t="shared" si="4"/>
        <v>344</v>
      </c>
      <c r="Q136" s="26">
        <v>1</v>
      </c>
      <c r="R136" s="26">
        <v>688</v>
      </c>
    </row>
    <row r="137" spans="1:18" ht="26.25">
      <c r="A137" s="23">
        <v>115</v>
      </c>
      <c r="B137" s="90" t="s">
        <v>708</v>
      </c>
      <c r="C137" s="92" t="s">
        <v>451</v>
      </c>
      <c r="D137" s="91" t="s">
        <v>602</v>
      </c>
      <c r="E137" s="94" t="s">
        <v>709</v>
      </c>
      <c r="F137" s="99">
        <v>1</v>
      </c>
      <c r="G137" s="28">
        <v>223</v>
      </c>
      <c r="H137" s="66">
        <v>112</v>
      </c>
      <c r="I137" s="100">
        <v>111</v>
      </c>
      <c r="J137" s="96">
        <v>1</v>
      </c>
      <c r="K137" s="28" t="e">
        <f>#REF!</f>
        <v>#REF!</v>
      </c>
      <c r="L137" s="26" t="e">
        <f>#REF!</f>
        <v>#REF!</v>
      </c>
      <c r="M137" s="25">
        <f t="shared" si="4"/>
        <v>1</v>
      </c>
      <c r="N137" s="26">
        <f t="shared" si="4"/>
        <v>223</v>
      </c>
      <c r="O137" s="26">
        <f t="shared" si="4"/>
        <v>112</v>
      </c>
      <c r="P137" s="26">
        <f t="shared" si="4"/>
        <v>111</v>
      </c>
      <c r="Q137" s="26">
        <v>1</v>
      </c>
      <c r="R137" s="26">
        <v>223</v>
      </c>
    </row>
    <row r="138" spans="1:18" ht="26.25">
      <c r="A138" s="23">
        <v>116</v>
      </c>
      <c r="B138" s="90" t="s">
        <v>710</v>
      </c>
      <c r="C138" s="92" t="s">
        <v>451</v>
      </c>
      <c r="D138" s="91" t="s">
        <v>602</v>
      </c>
      <c r="E138" s="94" t="s">
        <v>711</v>
      </c>
      <c r="F138" s="99">
        <v>2</v>
      </c>
      <c r="G138" s="28">
        <v>263</v>
      </c>
      <c r="H138" s="66">
        <v>132</v>
      </c>
      <c r="I138" s="100">
        <v>131</v>
      </c>
      <c r="J138" s="96">
        <v>1</v>
      </c>
      <c r="K138" s="28" t="e">
        <f>#REF!</f>
        <v>#REF!</v>
      </c>
      <c r="L138" s="26" t="e">
        <f>#REF!</f>
        <v>#REF!</v>
      </c>
      <c r="M138" s="25">
        <f t="shared" si="4"/>
        <v>2</v>
      </c>
      <c r="N138" s="26">
        <f t="shared" si="4"/>
        <v>263</v>
      </c>
      <c r="O138" s="26">
        <f t="shared" si="4"/>
        <v>132</v>
      </c>
      <c r="P138" s="26">
        <f t="shared" si="4"/>
        <v>131</v>
      </c>
      <c r="Q138" s="26">
        <v>2</v>
      </c>
      <c r="R138" s="26">
        <v>263</v>
      </c>
    </row>
    <row r="139" spans="1:18" ht="26.25">
      <c r="A139" s="23">
        <v>117</v>
      </c>
      <c r="B139" s="90" t="s">
        <v>712</v>
      </c>
      <c r="C139" s="92" t="s">
        <v>451</v>
      </c>
      <c r="D139" s="91" t="s">
        <v>602</v>
      </c>
      <c r="E139" s="94" t="s">
        <v>713</v>
      </c>
      <c r="F139" s="99">
        <v>1</v>
      </c>
      <c r="G139" s="28">
        <v>657</v>
      </c>
      <c r="H139" s="66">
        <v>329</v>
      </c>
      <c r="I139" s="100">
        <v>328</v>
      </c>
      <c r="J139" s="96">
        <v>1</v>
      </c>
      <c r="K139" s="28" t="e">
        <f>#REF!</f>
        <v>#REF!</v>
      </c>
      <c r="L139" s="26" t="e">
        <f>#REF!</f>
        <v>#REF!</v>
      </c>
      <c r="M139" s="25">
        <f t="shared" si="4"/>
        <v>1</v>
      </c>
      <c r="N139" s="26">
        <f t="shared" si="4"/>
        <v>657</v>
      </c>
      <c r="O139" s="26">
        <f t="shared" si="4"/>
        <v>329</v>
      </c>
      <c r="P139" s="26">
        <f t="shared" si="4"/>
        <v>328</v>
      </c>
      <c r="Q139" s="26">
        <v>1</v>
      </c>
      <c r="R139" s="26">
        <v>657</v>
      </c>
    </row>
    <row r="140" spans="1:18" ht="26.25">
      <c r="A140" s="23">
        <v>118</v>
      </c>
      <c r="B140" s="90" t="s">
        <v>714</v>
      </c>
      <c r="C140" s="92" t="s">
        <v>451</v>
      </c>
      <c r="D140" s="91" t="s">
        <v>602</v>
      </c>
      <c r="E140" s="94" t="s">
        <v>715</v>
      </c>
      <c r="F140" s="99">
        <v>1</v>
      </c>
      <c r="G140" s="28">
        <v>695</v>
      </c>
      <c r="H140" s="66">
        <v>348</v>
      </c>
      <c r="I140" s="100">
        <v>347</v>
      </c>
      <c r="J140" s="96">
        <v>1</v>
      </c>
      <c r="K140" s="28" t="e">
        <f>#REF!</f>
        <v>#REF!</v>
      </c>
      <c r="L140" s="26" t="e">
        <f>#REF!</f>
        <v>#REF!</v>
      </c>
      <c r="M140" s="25">
        <f t="shared" si="4"/>
        <v>1</v>
      </c>
      <c r="N140" s="26">
        <f t="shared" si="4"/>
        <v>695</v>
      </c>
      <c r="O140" s="26">
        <f t="shared" si="4"/>
        <v>348</v>
      </c>
      <c r="P140" s="26">
        <f t="shared" si="4"/>
        <v>347</v>
      </c>
      <c r="Q140" s="26">
        <v>1</v>
      </c>
      <c r="R140" s="26">
        <v>695</v>
      </c>
    </row>
    <row r="141" spans="1:18" ht="26.25">
      <c r="A141" s="23">
        <v>119</v>
      </c>
      <c r="B141" s="90" t="s">
        <v>720</v>
      </c>
      <c r="C141" s="92" t="s">
        <v>451</v>
      </c>
      <c r="D141" s="91" t="s">
        <v>602</v>
      </c>
      <c r="E141" s="94" t="s">
        <v>721</v>
      </c>
      <c r="F141" s="99">
        <v>1</v>
      </c>
      <c r="G141" s="28">
        <v>20</v>
      </c>
      <c r="H141" s="66">
        <v>10</v>
      </c>
      <c r="I141" s="100">
        <v>10</v>
      </c>
      <c r="J141" s="96">
        <v>1</v>
      </c>
      <c r="K141" s="28" t="e">
        <f>#REF!</f>
        <v>#REF!</v>
      </c>
      <c r="L141" s="26" t="e">
        <f>#REF!</f>
        <v>#REF!</v>
      </c>
      <c r="M141" s="25">
        <f t="shared" si="4"/>
        <v>1</v>
      </c>
      <c r="N141" s="26">
        <f t="shared" si="4"/>
        <v>20</v>
      </c>
      <c r="O141" s="26">
        <f t="shared" si="4"/>
        <v>10</v>
      </c>
      <c r="P141" s="26">
        <f t="shared" si="4"/>
        <v>10</v>
      </c>
      <c r="Q141" s="26">
        <v>1</v>
      </c>
      <c r="R141" s="26">
        <v>20</v>
      </c>
    </row>
    <row r="142" spans="1:18" ht="26.25">
      <c r="A142" s="23">
        <v>120</v>
      </c>
      <c r="B142" s="90" t="s">
        <v>722</v>
      </c>
      <c r="C142" s="92" t="s">
        <v>451</v>
      </c>
      <c r="D142" s="91" t="s">
        <v>602</v>
      </c>
      <c r="E142" s="94" t="s">
        <v>723</v>
      </c>
      <c r="F142" s="99">
        <v>1</v>
      </c>
      <c r="G142" s="28">
        <v>16</v>
      </c>
      <c r="H142" s="66">
        <v>8</v>
      </c>
      <c r="I142" s="100">
        <v>8</v>
      </c>
      <c r="J142" s="96">
        <v>1</v>
      </c>
      <c r="K142" s="28" t="e">
        <f>#REF!</f>
        <v>#REF!</v>
      </c>
      <c r="L142" s="26" t="e">
        <f>#REF!</f>
        <v>#REF!</v>
      </c>
      <c r="M142" s="25">
        <f t="shared" si="4"/>
        <v>1</v>
      </c>
      <c r="N142" s="26">
        <f t="shared" si="4"/>
        <v>16</v>
      </c>
      <c r="O142" s="26">
        <f t="shared" si="4"/>
        <v>8</v>
      </c>
      <c r="P142" s="26">
        <f t="shared" si="4"/>
        <v>8</v>
      </c>
      <c r="Q142" s="26">
        <v>1</v>
      </c>
      <c r="R142" s="26">
        <v>16</v>
      </c>
    </row>
    <row r="143" spans="1:18" ht="26.25">
      <c r="A143" s="23">
        <v>121</v>
      </c>
      <c r="B143" s="90" t="s">
        <v>724</v>
      </c>
      <c r="C143" s="92" t="s">
        <v>451</v>
      </c>
      <c r="D143" s="91" t="s">
        <v>602</v>
      </c>
      <c r="E143" s="94" t="s">
        <v>725</v>
      </c>
      <c r="F143" s="99">
        <v>1</v>
      </c>
      <c r="G143" s="28">
        <v>108</v>
      </c>
      <c r="H143" s="66">
        <v>54</v>
      </c>
      <c r="I143" s="100">
        <v>54</v>
      </c>
      <c r="J143" s="96">
        <v>1</v>
      </c>
      <c r="K143" s="28" t="e">
        <f>#REF!</f>
        <v>#REF!</v>
      </c>
      <c r="L143" s="26" t="e">
        <f>#REF!</f>
        <v>#REF!</v>
      </c>
      <c r="M143" s="25">
        <f t="shared" si="4"/>
        <v>1</v>
      </c>
      <c r="N143" s="26">
        <f t="shared" si="4"/>
        <v>108</v>
      </c>
      <c r="O143" s="26">
        <f t="shared" si="4"/>
        <v>54</v>
      </c>
      <c r="P143" s="26">
        <f t="shared" si="4"/>
        <v>54</v>
      </c>
      <c r="Q143" s="26">
        <v>1</v>
      </c>
      <c r="R143" s="26">
        <v>108</v>
      </c>
    </row>
    <row r="144" spans="1:18" ht="26.25">
      <c r="A144" s="23">
        <v>122</v>
      </c>
      <c r="B144" s="90" t="s">
        <v>726</v>
      </c>
      <c r="C144" s="92" t="s">
        <v>451</v>
      </c>
      <c r="D144" s="91" t="s">
        <v>602</v>
      </c>
      <c r="E144" s="94" t="s">
        <v>727</v>
      </c>
      <c r="F144" s="99">
        <v>1</v>
      </c>
      <c r="G144" s="28">
        <v>195</v>
      </c>
      <c r="H144" s="66">
        <v>98</v>
      </c>
      <c r="I144" s="100">
        <v>97</v>
      </c>
      <c r="J144" s="96">
        <v>1</v>
      </c>
      <c r="K144" s="28" t="e">
        <f>#REF!</f>
        <v>#REF!</v>
      </c>
      <c r="L144" s="26" t="e">
        <f>#REF!</f>
        <v>#REF!</v>
      </c>
      <c r="M144" s="25">
        <f t="shared" si="4"/>
        <v>1</v>
      </c>
      <c r="N144" s="26">
        <f t="shared" si="4"/>
        <v>195</v>
      </c>
      <c r="O144" s="26">
        <f t="shared" si="4"/>
        <v>98</v>
      </c>
      <c r="P144" s="26">
        <f t="shared" si="4"/>
        <v>97</v>
      </c>
      <c r="Q144" s="26">
        <v>1</v>
      </c>
      <c r="R144" s="26">
        <v>195</v>
      </c>
    </row>
    <row r="145" spans="1:18" ht="26.25">
      <c r="A145" s="23">
        <v>123</v>
      </c>
      <c r="B145" s="90" t="s">
        <v>728</v>
      </c>
      <c r="C145" s="92" t="s">
        <v>451</v>
      </c>
      <c r="D145" s="91" t="s">
        <v>602</v>
      </c>
      <c r="E145" s="94" t="s">
        <v>729</v>
      </c>
      <c r="F145" s="99">
        <v>1</v>
      </c>
      <c r="G145" s="28">
        <v>700</v>
      </c>
      <c r="H145" s="66">
        <v>350</v>
      </c>
      <c r="I145" s="100">
        <v>350</v>
      </c>
      <c r="J145" s="96">
        <v>1</v>
      </c>
      <c r="K145" s="28" t="e">
        <f>#REF!</f>
        <v>#REF!</v>
      </c>
      <c r="L145" s="26" t="e">
        <f>#REF!</f>
        <v>#REF!</v>
      </c>
      <c r="M145" s="25">
        <f t="shared" si="4"/>
        <v>1</v>
      </c>
      <c r="N145" s="26">
        <f t="shared" si="4"/>
        <v>700</v>
      </c>
      <c r="O145" s="26">
        <f t="shared" si="4"/>
        <v>350</v>
      </c>
      <c r="P145" s="26">
        <f t="shared" si="4"/>
        <v>350</v>
      </c>
      <c r="Q145" s="26">
        <v>1</v>
      </c>
      <c r="R145" s="26">
        <v>700</v>
      </c>
    </row>
    <row r="146" spans="1:18" ht="26.25">
      <c r="A146" s="23">
        <v>124</v>
      </c>
      <c r="B146" s="90" t="s">
        <v>730</v>
      </c>
      <c r="C146" s="92" t="s">
        <v>451</v>
      </c>
      <c r="D146" s="91" t="s">
        <v>602</v>
      </c>
      <c r="E146" s="94" t="s">
        <v>731</v>
      </c>
      <c r="F146" s="99">
        <v>1</v>
      </c>
      <c r="G146" s="28">
        <v>53</v>
      </c>
      <c r="H146" s="66">
        <v>27</v>
      </c>
      <c r="I146" s="100">
        <v>26</v>
      </c>
      <c r="J146" s="96">
        <v>1</v>
      </c>
      <c r="K146" s="28" t="e">
        <f>#REF!</f>
        <v>#REF!</v>
      </c>
      <c r="L146" s="26" t="e">
        <f>#REF!</f>
        <v>#REF!</v>
      </c>
      <c r="M146" s="25">
        <f t="shared" si="4"/>
        <v>1</v>
      </c>
      <c r="N146" s="26">
        <f t="shared" si="4"/>
        <v>53</v>
      </c>
      <c r="O146" s="26">
        <f t="shared" si="4"/>
        <v>27</v>
      </c>
      <c r="P146" s="26">
        <f t="shared" si="4"/>
        <v>26</v>
      </c>
      <c r="Q146" s="26">
        <v>1</v>
      </c>
      <c r="R146" s="26">
        <v>53</v>
      </c>
    </row>
    <row r="147" spans="1:18" ht="26.25">
      <c r="A147" s="23">
        <v>125</v>
      </c>
      <c r="B147" s="90" t="s">
        <v>732</v>
      </c>
      <c r="C147" s="92" t="s">
        <v>451</v>
      </c>
      <c r="D147" s="91" t="s">
        <v>602</v>
      </c>
      <c r="E147" s="94" t="s">
        <v>733</v>
      </c>
      <c r="F147" s="99">
        <v>1</v>
      </c>
      <c r="G147" s="28">
        <v>103</v>
      </c>
      <c r="H147" s="66">
        <v>52</v>
      </c>
      <c r="I147" s="100">
        <v>51</v>
      </c>
      <c r="J147" s="96">
        <v>1</v>
      </c>
      <c r="K147" s="28" t="e">
        <f>#REF!</f>
        <v>#REF!</v>
      </c>
      <c r="L147" s="26" t="e">
        <f>#REF!</f>
        <v>#REF!</v>
      </c>
      <c r="M147" s="25">
        <f t="shared" si="4"/>
        <v>1</v>
      </c>
      <c r="N147" s="26">
        <f t="shared" si="4"/>
        <v>103</v>
      </c>
      <c r="O147" s="26">
        <f t="shared" si="4"/>
        <v>52</v>
      </c>
      <c r="P147" s="26">
        <f t="shared" si="4"/>
        <v>51</v>
      </c>
      <c r="Q147" s="26">
        <v>1</v>
      </c>
      <c r="R147" s="26">
        <v>103</v>
      </c>
    </row>
    <row r="148" spans="1:18" ht="26.25">
      <c r="A148" s="23">
        <v>126</v>
      </c>
      <c r="B148" s="90" t="s">
        <v>734</v>
      </c>
      <c r="C148" s="92" t="s">
        <v>451</v>
      </c>
      <c r="D148" s="91" t="s">
        <v>602</v>
      </c>
      <c r="E148" s="94" t="s">
        <v>735</v>
      </c>
      <c r="F148" s="99">
        <v>1</v>
      </c>
      <c r="G148" s="28">
        <v>195</v>
      </c>
      <c r="H148" s="66">
        <v>98</v>
      </c>
      <c r="I148" s="100">
        <v>97</v>
      </c>
      <c r="J148" s="96">
        <v>1</v>
      </c>
      <c r="K148" s="28" t="e">
        <f>#REF!</f>
        <v>#REF!</v>
      </c>
      <c r="L148" s="26" t="e">
        <f>#REF!</f>
        <v>#REF!</v>
      </c>
      <c r="M148" s="25">
        <f t="shared" si="4"/>
        <v>1</v>
      </c>
      <c r="N148" s="26">
        <f t="shared" si="4"/>
        <v>195</v>
      </c>
      <c r="O148" s="26">
        <f t="shared" si="4"/>
        <v>98</v>
      </c>
      <c r="P148" s="26">
        <f t="shared" si="4"/>
        <v>97</v>
      </c>
      <c r="Q148" s="26">
        <v>1</v>
      </c>
      <c r="R148" s="26">
        <v>195</v>
      </c>
    </row>
    <row r="149" spans="1:18" ht="26.25">
      <c r="A149" s="23">
        <v>127</v>
      </c>
      <c r="B149" s="90" t="s">
        <v>736</v>
      </c>
      <c r="C149" s="92" t="s">
        <v>451</v>
      </c>
      <c r="D149" s="91" t="s">
        <v>602</v>
      </c>
      <c r="E149" s="94" t="s">
        <v>737</v>
      </c>
      <c r="F149" s="99">
        <v>1</v>
      </c>
      <c r="G149" s="28">
        <v>10</v>
      </c>
      <c r="H149" s="66">
        <v>5</v>
      </c>
      <c r="I149" s="100">
        <v>5</v>
      </c>
      <c r="J149" s="96">
        <v>1</v>
      </c>
      <c r="K149" s="28" t="e">
        <f>#REF!</f>
        <v>#REF!</v>
      </c>
      <c r="L149" s="26" t="e">
        <f>#REF!</f>
        <v>#REF!</v>
      </c>
      <c r="M149" s="25">
        <f t="shared" si="4"/>
        <v>1</v>
      </c>
      <c r="N149" s="26">
        <f t="shared" si="4"/>
        <v>10</v>
      </c>
      <c r="O149" s="26">
        <f t="shared" si="4"/>
        <v>5</v>
      </c>
      <c r="P149" s="26">
        <f t="shared" si="4"/>
        <v>5</v>
      </c>
      <c r="Q149" s="26">
        <v>1</v>
      </c>
      <c r="R149" s="26">
        <v>10</v>
      </c>
    </row>
    <row r="150" spans="1:18" ht="26.25">
      <c r="A150" s="23">
        <v>128</v>
      </c>
      <c r="B150" s="90" t="s">
        <v>738</v>
      </c>
      <c r="C150" s="92" t="s">
        <v>451</v>
      </c>
      <c r="D150" s="91" t="s">
        <v>602</v>
      </c>
      <c r="E150" s="94" t="s">
        <v>739</v>
      </c>
      <c r="F150" s="99">
        <v>1</v>
      </c>
      <c r="G150" s="28">
        <v>13</v>
      </c>
      <c r="H150" s="66">
        <v>7</v>
      </c>
      <c r="I150" s="100">
        <v>6</v>
      </c>
      <c r="J150" s="96">
        <v>1</v>
      </c>
      <c r="K150" s="28" t="e">
        <f>#REF!</f>
        <v>#REF!</v>
      </c>
      <c r="L150" s="26" t="e">
        <f>#REF!</f>
        <v>#REF!</v>
      </c>
      <c r="M150" s="25">
        <f t="shared" si="4"/>
        <v>1</v>
      </c>
      <c r="N150" s="26">
        <f t="shared" si="4"/>
        <v>13</v>
      </c>
      <c r="O150" s="26">
        <f t="shared" si="4"/>
        <v>7</v>
      </c>
      <c r="P150" s="26">
        <f t="shared" si="4"/>
        <v>6</v>
      </c>
      <c r="Q150" s="26">
        <v>1</v>
      </c>
      <c r="R150" s="26">
        <v>13</v>
      </c>
    </row>
    <row r="151" spans="1:18" ht="26.25">
      <c r="A151" s="23">
        <v>129</v>
      </c>
      <c r="B151" s="90" t="s">
        <v>740</v>
      </c>
      <c r="C151" s="92" t="s">
        <v>451</v>
      </c>
      <c r="D151" s="91" t="s">
        <v>602</v>
      </c>
      <c r="E151" s="94" t="s">
        <v>741</v>
      </c>
      <c r="F151" s="99">
        <v>1</v>
      </c>
      <c r="G151" s="28">
        <v>3</v>
      </c>
      <c r="H151" s="66">
        <v>2</v>
      </c>
      <c r="I151" s="100">
        <v>1</v>
      </c>
      <c r="J151" s="96">
        <v>1</v>
      </c>
      <c r="K151" s="28" t="e">
        <f>#REF!</f>
        <v>#REF!</v>
      </c>
      <c r="L151" s="26" t="e">
        <f>#REF!</f>
        <v>#REF!</v>
      </c>
      <c r="M151" s="25">
        <f t="shared" si="4"/>
        <v>1</v>
      </c>
      <c r="N151" s="26">
        <f t="shared" si="4"/>
        <v>3</v>
      </c>
      <c r="O151" s="26">
        <f t="shared" si="4"/>
        <v>2</v>
      </c>
      <c r="P151" s="26">
        <f t="shared" si="4"/>
        <v>1</v>
      </c>
      <c r="Q151" s="26">
        <v>1</v>
      </c>
      <c r="R151" s="26">
        <v>3</v>
      </c>
    </row>
    <row r="152" spans="1:18" ht="26.25">
      <c r="A152" s="23">
        <v>130</v>
      </c>
      <c r="B152" s="90" t="s">
        <v>742</v>
      </c>
      <c r="C152" s="92" t="s">
        <v>451</v>
      </c>
      <c r="D152" s="91" t="s">
        <v>602</v>
      </c>
      <c r="E152" s="94" t="s">
        <v>743</v>
      </c>
      <c r="F152" s="99">
        <v>2</v>
      </c>
      <c r="G152" s="28">
        <v>140</v>
      </c>
      <c r="H152" s="66">
        <v>70</v>
      </c>
      <c r="I152" s="100">
        <v>70</v>
      </c>
      <c r="J152" s="96">
        <v>1</v>
      </c>
      <c r="K152" s="28" t="e">
        <f>#REF!</f>
        <v>#REF!</v>
      </c>
      <c r="L152" s="26" t="e">
        <f>#REF!</f>
        <v>#REF!</v>
      </c>
      <c r="M152" s="25">
        <f t="shared" si="4"/>
        <v>2</v>
      </c>
      <c r="N152" s="26">
        <f t="shared" si="4"/>
        <v>140</v>
      </c>
      <c r="O152" s="26">
        <f t="shared" si="4"/>
        <v>70</v>
      </c>
      <c r="P152" s="26">
        <f t="shared" si="4"/>
        <v>70</v>
      </c>
      <c r="Q152" s="26">
        <v>2</v>
      </c>
      <c r="R152" s="26">
        <v>140</v>
      </c>
    </row>
    <row r="153" spans="1:18" ht="26.25">
      <c r="A153" s="23">
        <v>131</v>
      </c>
      <c r="B153" s="90" t="s">
        <v>744</v>
      </c>
      <c r="C153" s="92" t="s">
        <v>451</v>
      </c>
      <c r="D153" s="91" t="s">
        <v>602</v>
      </c>
      <c r="E153" s="94" t="s">
        <v>745</v>
      </c>
      <c r="F153" s="99">
        <v>4</v>
      </c>
      <c r="G153" s="28">
        <v>180</v>
      </c>
      <c r="H153" s="66">
        <v>92</v>
      </c>
      <c r="I153" s="100">
        <v>88</v>
      </c>
      <c r="J153" s="96">
        <v>1</v>
      </c>
      <c r="K153" s="28" t="e">
        <f>#REF!</f>
        <v>#REF!</v>
      </c>
      <c r="L153" s="26" t="e">
        <f>#REF!</f>
        <v>#REF!</v>
      </c>
      <c r="M153" s="25">
        <f t="shared" si="4"/>
        <v>4</v>
      </c>
      <c r="N153" s="26">
        <f t="shared" si="4"/>
        <v>180</v>
      </c>
      <c r="O153" s="26">
        <f t="shared" si="4"/>
        <v>92</v>
      </c>
      <c r="P153" s="26">
        <f t="shared" si="4"/>
        <v>88</v>
      </c>
      <c r="Q153" s="26">
        <v>4</v>
      </c>
      <c r="R153" s="26">
        <v>180</v>
      </c>
    </row>
    <row r="154" spans="1:18" ht="26.25">
      <c r="A154" s="23">
        <v>132</v>
      </c>
      <c r="B154" s="90" t="s">
        <v>748</v>
      </c>
      <c r="C154" s="92" t="s">
        <v>451</v>
      </c>
      <c r="D154" s="91" t="s">
        <v>602</v>
      </c>
      <c r="E154" s="94" t="s">
        <v>749</v>
      </c>
      <c r="F154" s="117">
        <v>2</v>
      </c>
      <c r="G154" s="28">
        <v>84.34</v>
      </c>
      <c r="H154" s="66">
        <v>42</v>
      </c>
      <c r="I154" s="100">
        <v>42.34</v>
      </c>
      <c r="J154" s="96">
        <v>1</v>
      </c>
      <c r="K154" s="28" t="e">
        <f>#REF!</f>
        <v>#REF!</v>
      </c>
      <c r="L154" s="26" t="e">
        <f>#REF!</f>
        <v>#REF!</v>
      </c>
      <c r="M154" s="25">
        <f t="shared" si="4"/>
        <v>2</v>
      </c>
      <c r="N154" s="26">
        <f t="shared" si="4"/>
        <v>84.34</v>
      </c>
      <c r="O154" s="26">
        <f t="shared" si="4"/>
        <v>42</v>
      </c>
      <c r="P154" s="26">
        <f t="shared" si="4"/>
        <v>42.34</v>
      </c>
      <c r="Q154" s="26">
        <v>6</v>
      </c>
      <c r="R154" s="26">
        <v>253</v>
      </c>
    </row>
    <row r="155" spans="1:18" ht="26.25">
      <c r="A155" s="23">
        <v>133</v>
      </c>
      <c r="B155" s="90" t="s">
        <v>750</v>
      </c>
      <c r="C155" s="92" t="s">
        <v>451</v>
      </c>
      <c r="D155" s="91" t="s">
        <v>602</v>
      </c>
      <c r="E155" s="94" t="s">
        <v>751</v>
      </c>
      <c r="F155" s="99">
        <v>1</v>
      </c>
      <c r="G155" s="28">
        <v>34</v>
      </c>
      <c r="H155" s="66">
        <v>17</v>
      </c>
      <c r="I155" s="100">
        <v>17</v>
      </c>
      <c r="J155" s="96">
        <v>1</v>
      </c>
      <c r="K155" s="28" t="e">
        <f>#REF!</f>
        <v>#REF!</v>
      </c>
      <c r="L155" s="26" t="e">
        <f>#REF!</f>
        <v>#REF!</v>
      </c>
      <c r="M155" s="25">
        <f t="shared" si="4"/>
        <v>1</v>
      </c>
      <c r="N155" s="26">
        <f t="shared" si="4"/>
        <v>34</v>
      </c>
      <c r="O155" s="26">
        <f t="shared" si="4"/>
        <v>17</v>
      </c>
      <c r="P155" s="26">
        <f t="shared" si="4"/>
        <v>17</v>
      </c>
      <c r="Q155" s="26">
        <v>1</v>
      </c>
      <c r="R155" s="26">
        <v>34</v>
      </c>
    </row>
    <row r="156" spans="1:18" ht="26.25">
      <c r="A156" s="23">
        <v>134</v>
      </c>
      <c r="B156" s="90" t="s">
        <v>752</v>
      </c>
      <c r="C156" s="92" t="s">
        <v>451</v>
      </c>
      <c r="D156" s="91" t="s">
        <v>602</v>
      </c>
      <c r="E156" s="94" t="s">
        <v>753</v>
      </c>
      <c r="F156" s="99">
        <v>1</v>
      </c>
      <c r="G156" s="28">
        <v>108</v>
      </c>
      <c r="H156" s="66">
        <v>54</v>
      </c>
      <c r="I156" s="100">
        <v>54</v>
      </c>
      <c r="J156" s="96">
        <v>1</v>
      </c>
      <c r="K156" s="28" t="e">
        <f>#REF!</f>
        <v>#REF!</v>
      </c>
      <c r="L156" s="26" t="e">
        <f>#REF!</f>
        <v>#REF!</v>
      </c>
      <c r="M156" s="25">
        <f t="shared" si="4"/>
        <v>1</v>
      </c>
      <c r="N156" s="26">
        <f t="shared" si="4"/>
        <v>108</v>
      </c>
      <c r="O156" s="26">
        <f t="shared" si="4"/>
        <v>54</v>
      </c>
      <c r="P156" s="26">
        <f t="shared" si="4"/>
        <v>54</v>
      </c>
      <c r="Q156" s="26">
        <v>1</v>
      </c>
      <c r="R156" s="26">
        <v>108</v>
      </c>
    </row>
    <row r="157" spans="1:18" ht="26.25">
      <c r="A157" s="23">
        <v>135</v>
      </c>
      <c r="B157" s="90" t="s">
        <v>756</v>
      </c>
      <c r="C157" s="92" t="s">
        <v>451</v>
      </c>
      <c r="D157" s="91" t="s">
        <v>602</v>
      </c>
      <c r="E157" s="94" t="s">
        <v>757</v>
      </c>
      <c r="F157" s="99">
        <v>10</v>
      </c>
      <c r="G157" s="28">
        <v>120</v>
      </c>
      <c r="H157" s="66">
        <v>60</v>
      </c>
      <c r="I157" s="100">
        <v>60</v>
      </c>
      <c r="J157" s="96">
        <v>1</v>
      </c>
      <c r="K157" s="28" t="e">
        <f>#REF!</f>
        <v>#REF!</v>
      </c>
      <c r="L157" s="26" t="e">
        <f>#REF!</f>
        <v>#REF!</v>
      </c>
      <c r="M157" s="25">
        <f t="shared" si="4"/>
        <v>10</v>
      </c>
      <c r="N157" s="26">
        <f t="shared" si="4"/>
        <v>120</v>
      </c>
      <c r="O157" s="26">
        <f t="shared" si="4"/>
        <v>60</v>
      </c>
      <c r="P157" s="26">
        <f t="shared" si="4"/>
        <v>60</v>
      </c>
      <c r="Q157" s="26">
        <v>10</v>
      </c>
      <c r="R157" s="26">
        <v>120</v>
      </c>
    </row>
    <row r="158" spans="1:18" ht="53.25" thickBot="1">
      <c r="A158" s="23">
        <v>136</v>
      </c>
      <c r="B158" s="90" t="s">
        <v>758</v>
      </c>
      <c r="C158" s="92" t="s">
        <v>451</v>
      </c>
      <c r="D158" s="91" t="s">
        <v>549</v>
      </c>
      <c r="E158" s="94" t="s">
        <v>759</v>
      </c>
      <c r="F158" s="99">
        <v>1</v>
      </c>
      <c r="G158" s="28">
        <v>215</v>
      </c>
      <c r="H158" s="66">
        <v>107.5</v>
      </c>
      <c r="I158" s="100">
        <v>107.5</v>
      </c>
      <c r="J158" s="96">
        <v>1</v>
      </c>
      <c r="K158" s="28" t="e">
        <f>#REF!</f>
        <v>#REF!</v>
      </c>
      <c r="L158" s="26" t="e">
        <f>#REF!</f>
        <v>#REF!</v>
      </c>
      <c r="M158" s="25">
        <f t="shared" si="4"/>
        <v>1</v>
      </c>
      <c r="N158" s="26">
        <f t="shared" si="4"/>
        <v>215</v>
      </c>
      <c r="O158" s="26">
        <f t="shared" si="4"/>
        <v>107.5</v>
      </c>
      <c r="P158" s="26">
        <f t="shared" si="4"/>
        <v>107.5</v>
      </c>
      <c r="Q158" s="26">
        <v>1</v>
      </c>
      <c r="R158" s="26">
        <v>215</v>
      </c>
    </row>
    <row r="159" spans="1:9" ht="13.5" thickBot="1">
      <c r="A159" s="29"/>
      <c r="B159" s="30" t="s">
        <v>760</v>
      </c>
      <c r="C159" s="70" t="s">
        <v>356</v>
      </c>
      <c r="D159" s="76" t="s">
        <v>356</v>
      </c>
      <c r="E159" s="95" t="s">
        <v>356</v>
      </c>
      <c r="F159" s="101">
        <f>SUM(Ориг!M71:M158)</f>
        <v>167</v>
      </c>
      <c r="G159" s="35">
        <f>SUM(Ориг!N71:N158)</f>
        <v>33778.31999999999</v>
      </c>
      <c r="H159" s="67">
        <f>SUM(Ориг!O71:O158)</f>
        <v>16916.5</v>
      </c>
      <c r="I159" s="102">
        <f>SUM(Ориг!P71:P158)</f>
        <v>16861.82</v>
      </c>
    </row>
    <row r="160" spans="1:9" ht="15" hidden="1">
      <c r="A160" s="136"/>
      <c r="B160" s="137"/>
      <c r="C160" s="108"/>
      <c r="D160" s="108"/>
      <c r="E160" s="108"/>
      <c r="F160" s="109"/>
      <c r="G160" s="110"/>
      <c r="H160" s="111"/>
      <c r="I160" s="112"/>
    </row>
    <row r="161" spans="1:18" ht="13.5" hidden="1" thickBot="1">
      <c r="A161" s="23"/>
      <c r="B161" s="90"/>
      <c r="C161" s="92"/>
      <c r="D161" s="91"/>
      <c r="E161" s="94"/>
      <c r="F161" s="99"/>
      <c r="G161" s="28"/>
      <c r="H161" s="66"/>
      <c r="I161" s="100"/>
      <c r="J161" s="96">
        <v>1</v>
      </c>
      <c r="K161" s="28" t="e">
        <f>#REF!</f>
        <v>#REF!</v>
      </c>
      <c r="L161" s="26" t="e">
        <f>#REF!</f>
        <v>#REF!</v>
      </c>
      <c r="M161" s="25">
        <f>F161</f>
        <v>0</v>
      </c>
      <c r="N161" s="26">
        <f>G161</f>
        <v>0</v>
      </c>
      <c r="O161" s="26">
        <f>H161</f>
        <v>0</v>
      </c>
      <c r="P161" s="26">
        <f>I161</f>
        <v>0</v>
      </c>
      <c r="Q161" s="26">
        <v>2</v>
      </c>
      <c r="R161" s="26">
        <v>465</v>
      </c>
    </row>
    <row r="162" spans="1:9" ht="13.5" hidden="1" thickBot="1">
      <c r="A162" s="29"/>
      <c r="B162" s="30"/>
      <c r="C162" s="70" t="s">
        <v>356</v>
      </c>
      <c r="D162" s="76" t="s">
        <v>356</v>
      </c>
      <c r="E162" s="95" t="s">
        <v>356</v>
      </c>
      <c r="F162" s="101">
        <f>SUM(Ориг!M160:M161)</f>
        <v>0</v>
      </c>
      <c r="G162" s="35">
        <f>SUM(Ориг!N160:N161)</f>
        <v>0</v>
      </c>
      <c r="H162" s="67">
        <f>SUM(Ориг!O160:O161)</f>
        <v>0</v>
      </c>
      <c r="I162" s="102">
        <f>SUM(Ориг!P160:P161)</f>
        <v>0</v>
      </c>
    </row>
    <row r="163" spans="1:9" ht="13.5" thickBot="1">
      <c r="A163" s="29"/>
      <c r="B163" s="30" t="s">
        <v>790</v>
      </c>
      <c r="C163" s="70" t="s">
        <v>356</v>
      </c>
      <c r="D163" s="76" t="s">
        <v>356</v>
      </c>
      <c r="E163" s="95" t="s">
        <v>356</v>
      </c>
      <c r="F163" s="113">
        <f>SUM(Ориг!M11:M162)</f>
        <v>216</v>
      </c>
      <c r="G163" s="114">
        <f>SUM(Ориг!N11:N162)</f>
        <v>946856.99</v>
      </c>
      <c r="H163" s="115">
        <f>SUM(Ориг!O11:O162)</f>
        <v>246364.55000000005</v>
      </c>
      <c r="I163" s="116">
        <f>SUM(Ориг!P11:P162)</f>
        <v>700492.4400000001</v>
      </c>
    </row>
  </sheetData>
  <sheetProtection/>
  <mergeCells count="15">
    <mergeCell ref="A56:B56"/>
    <mergeCell ref="A53:B53"/>
    <mergeCell ref="A59:B59"/>
    <mergeCell ref="A71:B71"/>
    <mergeCell ref="F11:I11"/>
    <mergeCell ref="A7:I7"/>
    <mergeCell ref="A8:I8"/>
    <mergeCell ref="A9:I9"/>
    <mergeCell ref="A14:I14"/>
    <mergeCell ref="A160:B160"/>
    <mergeCell ref="A15:B15"/>
    <mergeCell ref="A11:A12"/>
    <mergeCell ref="B11:B12"/>
    <mergeCell ref="D11:D12"/>
    <mergeCell ref="C11:C12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1"/>
  <sheetViews>
    <sheetView showGridLines="0" zoomScalePageLayoutView="0" workbookViewId="0" topLeftCell="A1">
      <selection activeCell="C12" sqref="C12"/>
    </sheetView>
  </sheetViews>
  <sheetFormatPr defaultColWidth="9.00390625" defaultRowHeight="12.75" customHeight="1"/>
  <cols>
    <col min="1" max="1" width="5.625" style="0" customWidth="1"/>
    <col min="2" max="2" width="24.375" style="0" customWidth="1"/>
    <col min="3" max="3" width="15.00390625" style="0" customWidth="1"/>
    <col min="4" max="4" width="10.375" style="0" customWidth="1"/>
    <col min="5" max="5" width="10.50390625" style="0" customWidth="1"/>
    <col min="6" max="6" width="12.00390625" style="0" customWidth="1"/>
    <col min="7" max="7" width="8.00390625" style="0" customWidth="1"/>
    <col min="8" max="8" width="9.50390625" style="0" customWidth="1"/>
    <col min="9" max="9" width="13.00390625" style="0" customWidth="1"/>
    <col min="10" max="10" width="10.375" style="0" customWidth="1"/>
    <col min="11" max="11" width="9.50390625" style="0" customWidth="1"/>
    <col min="12" max="12" width="11.00390625" style="0" customWidth="1"/>
    <col min="13" max="13" width="10.50390625" style="0" customWidth="1"/>
    <col min="14" max="14" width="9.50390625" style="0" customWidth="1"/>
    <col min="15" max="15" width="8.625" style="0" customWidth="1"/>
    <col min="16" max="16" width="11.875" style="0" customWidth="1"/>
    <col min="17" max="25" width="9.125" style="0" hidden="1" customWidth="1"/>
  </cols>
  <sheetData>
    <row r="1" ht="13.5" thickBot="1">
      <c r="A1" s="51" t="s">
        <v>182</v>
      </c>
    </row>
    <row r="2" spans="1:26" ht="36.75" customHeight="1">
      <c r="A2" s="140" t="s">
        <v>189</v>
      </c>
      <c r="B2" s="142" t="s">
        <v>348</v>
      </c>
      <c r="C2" s="142" t="s">
        <v>349</v>
      </c>
      <c r="D2" s="155" t="s">
        <v>190</v>
      </c>
      <c r="E2" s="155"/>
      <c r="F2" s="155"/>
      <c r="G2" s="142" t="s">
        <v>375</v>
      </c>
      <c r="H2" s="156" t="s">
        <v>193</v>
      </c>
      <c r="I2" s="157"/>
      <c r="J2" s="149" t="s">
        <v>352</v>
      </c>
      <c r="K2" s="149" t="s">
        <v>446</v>
      </c>
      <c r="L2" s="151"/>
      <c r="M2" s="151"/>
      <c r="N2" s="151"/>
      <c r="O2" s="152"/>
      <c r="P2" s="153" t="s">
        <v>358</v>
      </c>
      <c r="Z2" s="15"/>
    </row>
    <row r="3" spans="1:16" ht="92.25" customHeight="1" thickBot="1">
      <c r="A3" s="141"/>
      <c r="B3" s="143"/>
      <c r="C3" s="143"/>
      <c r="D3" s="63" t="s">
        <v>350</v>
      </c>
      <c r="E3" s="62" t="s">
        <v>191</v>
      </c>
      <c r="F3" s="62" t="s">
        <v>192</v>
      </c>
      <c r="G3" s="143"/>
      <c r="H3" s="64" t="s">
        <v>194</v>
      </c>
      <c r="I3" s="64" t="s">
        <v>351</v>
      </c>
      <c r="J3" s="150"/>
      <c r="K3" s="64" t="s">
        <v>194</v>
      </c>
      <c r="L3" s="69" t="s">
        <v>351</v>
      </c>
      <c r="M3" s="68" t="s">
        <v>353</v>
      </c>
      <c r="N3" s="68" t="s">
        <v>354</v>
      </c>
      <c r="O3" s="64" t="s">
        <v>355</v>
      </c>
      <c r="P3" s="154"/>
    </row>
    <row r="4" spans="1:16" ht="13.5" thickBot="1">
      <c r="A4" s="16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  <c r="J4" s="17">
        <v>10</v>
      </c>
      <c r="K4" s="17">
        <v>11</v>
      </c>
      <c r="L4" s="17">
        <v>12</v>
      </c>
      <c r="M4" s="65">
        <v>13</v>
      </c>
      <c r="N4" s="65">
        <v>14</v>
      </c>
      <c r="O4" s="65">
        <v>15</v>
      </c>
      <c r="P4" s="18">
        <v>16</v>
      </c>
    </row>
    <row r="5" spans="1:16" ht="15" customHeight="1" thickBot="1">
      <c r="A5" s="89" t="s">
        <v>447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</row>
    <row r="6" spans="1:25" ht="39">
      <c r="A6" s="23">
        <v>1</v>
      </c>
      <c r="B6" s="90" t="s">
        <v>448</v>
      </c>
      <c r="C6" s="91" t="s">
        <v>449</v>
      </c>
      <c r="D6" s="90" t="s">
        <v>450</v>
      </c>
      <c r="E6" s="90" t="s">
        <v>444</v>
      </c>
      <c r="F6" s="90" t="s">
        <v>444</v>
      </c>
      <c r="G6" s="92" t="s">
        <v>451</v>
      </c>
      <c r="H6" s="26">
        <v>1</v>
      </c>
      <c r="I6" s="28">
        <v>14124</v>
      </c>
      <c r="J6" s="26"/>
      <c r="K6" s="26">
        <v>1</v>
      </c>
      <c r="L6" s="28">
        <v>14124</v>
      </c>
      <c r="M6" s="66">
        <v>823.9000000000001</v>
      </c>
      <c r="N6" s="66">
        <v>13300.1</v>
      </c>
      <c r="O6" s="93" t="s">
        <v>452</v>
      </c>
      <c r="P6" s="72"/>
      <c r="Q6" s="27">
        <v>1</v>
      </c>
      <c r="R6" s="28">
        <f aca="true" t="shared" si="0" ref="R6:R41">H6</f>
        <v>1</v>
      </c>
      <c r="S6" s="26">
        <f aca="true" t="shared" si="1" ref="S6:S41">I6</f>
        <v>14124</v>
      </c>
      <c r="T6" s="25">
        <f aca="true" t="shared" si="2" ref="T6:T41">K6</f>
        <v>1</v>
      </c>
      <c r="U6" s="26">
        <f aca="true" t="shared" si="3" ref="U6:U41">L6</f>
        <v>14124</v>
      </c>
      <c r="V6" s="26">
        <f aca="true" t="shared" si="4" ref="V6:V41">M6</f>
        <v>823.9000000000001</v>
      </c>
      <c r="W6" s="26">
        <f aca="true" t="shared" si="5" ref="W6:W41">N6</f>
        <v>13300.1</v>
      </c>
      <c r="X6" s="26">
        <v>1</v>
      </c>
      <c r="Y6" s="26">
        <v>14124</v>
      </c>
    </row>
    <row r="7" spans="1:25" ht="66">
      <c r="A7" s="23">
        <v>2</v>
      </c>
      <c r="B7" s="90" t="s">
        <v>453</v>
      </c>
      <c r="C7" s="91" t="s">
        <v>449</v>
      </c>
      <c r="D7" s="90" t="s">
        <v>454</v>
      </c>
      <c r="E7" s="90" t="s">
        <v>444</v>
      </c>
      <c r="F7" s="90" t="s">
        <v>444</v>
      </c>
      <c r="G7" s="92" t="s">
        <v>451</v>
      </c>
      <c r="H7" s="26">
        <v>1</v>
      </c>
      <c r="I7" s="28">
        <v>87892</v>
      </c>
      <c r="J7" s="26"/>
      <c r="K7" s="26">
        <v>1</v>
      </c>
      <c r="L7" s="28">
        <v>87892</v>
      </c>
      <c r="M7" s="66">
        <v>5127.01</v>
      </c>
      <c r="N7" s="66">
        <v>82764.99</v>
      </c>
      <c r="O7" s="93" t="s">
        <v>452</v>
      </c>
      <c r="P7" s="72"/>
      <c r="Q7" s="27">
        <v>1</v>
      </c>
      <c r="R7" s="28">
        <f t="shared" si="0"/>
        <v>1</v>
      </c>
      <c r="S7" s="26">
        <f t="shared" si="1"/>
        <v>87892</v>
      </c>
      <c r="T7" s="25">
        <f t="shared" si="2"/>
        <v>1</v>
      </c>
      <c r="U7" s="26">
        <f t="shared" si="3"/>
        <v>87892</v>
      </c>
      <c r="V7" s="26">
        <f t="shared" si="4"/>
        <v>5127.01</v>
      </c>
      <c r="W7" s="26">
        <f t="shared" si="5"/>
        <v>82764.99</v>
      </c>
      <c r="X7" s="26">
        <v>1</v>
      </c>
      <c r="Y7" s="26">
        <v>87892</v>
      </c>
    </row>
    <row r="8" spans="1:25" ht="26.25">
      <c r="A8" s="23">
        <v>3</v>
      </c>
      <c r="B8" s="90" t="s">
        <v>455</v>
      </c>
      <c r="C8" s="91" t="s">
        <v>456</v>
      </c>
      <c r="D8" s="90" t="s">
        <v>457</v>
      </c>
      <c r="E8" s="90" t="s">
        <v>444</v>
      </c>
      <c r="F8" s="90" t="s">
        <v>444</v>
      </c>
      <c r="G8" s="92" t="s">
        <v>451</v>
      </c>
      <c r="H8" s="26">
        <v>1</v>
      </c>
      <c r="I8" s="28">
        <v>9500</v>
      </c>
      <c r="J8" s="26"/>
      <c r="K8" s="26">
        <v>1</v>
      </c>
      <c r="L8" s="28">
        <v>9500</v>
      </c>
      <c r="M8" s="66">
        <v>3958.42</v>
      </c>
      <c r="N8" s="66">
        <v>5541.58</v>
      </c>
      <c r="O8" s="93" t="s">
        <v>452</v>
      </c>
      <c r="P8" s="72"/>
      <c r="Q8" s="27">
        <v>1</v>
      </c>
      <c r="R8" s="28">
        <f t="shared" si="0"/>
        <v>1</v>
      </c>
      <c r="S8" s="26">
        <f t="shared" si="1"/>
        <v>9500</v>
      </c>
      <c r="T8" s="25">
        <f t="shared" si="2"/>
        <v>1</v>
      </c>
      <c r="U8" s="26">
        <f t="shared" si="3"/>
        <v>9500</v>
      </c>
      <c r="V8" s="26">
        <f t="shared" si="4"/>
        <v>3958.42</v>
      </c>
      <c r="W8" s="26">
        <f t="shared" si="5"/>
        <v>5541.58</v>
      </c>
      <c r="X8" s="26">
        <v>1</v>
      </c>
      <c r="Y8" s="26">
        <v>9500</v>
      </c>
    </row>
    <row r="9" spans="1:25" ht="39">
      <c r="A9" s="23">
        <v>4</v>
      </c>
      <c r="B9" s="90" t="s">
        <v>458</v>
      </c>
      <c r="C9" s="91" t="s">
        <v>459</v>
      </c>
      <c r="D9" s="90" t="s">
        <v>460</v>
      </c>
      <c r="E9" s="90" t="s">
        <v>444</v>
      </c>
      <c r="F9" s="90" t="s">
        <v>444</v>
      </c>
      <c r="G9" s="92" t="s">
        <v>451</v>
      </c>
      <c r="H9" s="26">
        <v>1</v>
      </c>
      <c r="I9" s="28">
        <v>9500</v>
      </c>
      <c r="J9" s="26"/>
      <c r="K9" s="26">
        <v>1</v>
      </c>
      <c r="L9" s="28">
        <v>9500</v>
      </c>
      <c r="M9" s="66">
        <v>3958.42</v>
      </c>
      <c r="N9" s="66">
        <v>5541.58</v>
      </c>
      <c r="O9" s="93" t="s">
        <v>452</v>
      </c>
      <c r="P9" s="72"/>
      <c r="Q9" s="27">
        <v>1</v>
      </c>
      <c r="R9" s="28">
        <f t="shared" si="0"/>
        <v>1</v>
      </c>
      <c r="S9" s="26">
        <f t="shared" si="1"/>
        <v>9500</v>
      </c>
      <c r="T9" s="25">
        <f t="shared" si="2"/>
        <v>1</v>
      </c>
      <c r="U9" s="26">
        <f t="shared" si="3"/>
        <v>9500</v>
      </c>
      <c r="V9" s="26">
        <f t="shared" si="4"/>
        <v>3958.42</v>
      </c>
      <c r="W9" s="26">
        <f t="shared" si="5"/>
        <v>5541.58</v>
      </c>
      <c r="X9" s="26">
        <v>1</v>
      </c>
      <c r="Y9" s="26">
        <v>9500</v>
      </c>
    </row>
    <row r="10" spans="1:25" ht="26.25">
      <c r="A10" s="23">
        <v>5</v>
      </c>
      <c r="B10" s="90" t="s">
        <v>461</v>
      </c>
      <c r="C10" s="91" t="s">
        <v>456</v>
      </c>
      <c r="D10" s="90" t="s">
        <v>462</v>
      </c>
      <c r="E10" s="90" t="s">
        <v>444</v>
      </c>
      <c r="F10" s="90" t="s">
        <v>444</v>
      </c>
      <c r="G10" s="92" t="s">
        <v>451</v>
      </c>
      <c r="H10" s="26">
        <v>1</v>
      </c>
      <c r="I10" s="28">
        <v>27000</v>
      </c>
      <c r="J10" s="26"/>
      <c r="K10" s="26">
        <v>1</v>
      </c>
      <c r="L10" s="28">
        <v>27000</v>
      </c>
      <c r="M10" s="66">
        <v>11250</v>
      </c>
      <c r="N10" s="66">
        <v>15750</v>
      </c>
      <c r="O10" s="93" t="s">
        <v>452</v>
      </c>
      <c r="P10" s="72"/>
      <c r="Q10" s="27">
        <v>1</v>
      </c>
      <c r="R10" s="28">
        <f t="shared" si="0"/>
        <v>1</v>
      </c>
      <c r="S10" s="26">
        <f t="shared" si="1"/>
        <v>27000</v>
      </c>
      <c r="T10" s="25">
        <f t="shared" si="2"/>
        <v>1</v>
      </c>
      <c r="U10" s="26">
        <f t="shared" si="3"/>
        <v>27000</v>
      </c>
      <c r="V10" s="26">
        <f t="shared" si="4"/>
        <v>11250</v>
      </c>
      <c r="W10" s="26">
        <f t="shared" si="5"/>
        <v>15750</v>
      </c>
      <c r="X10" s="26">
        <v>1</v>
      </c>
      <c r="Y10" s="26">
        <v>27000</v>
      </c>
    </row>
    <row r="11" spans="1:25" ht="39">
      <c r="A11" s="23">
        <v>6</v>
      </c>
      <c r="B11" s="90" t="s">
        <v>463</v>
      </c>
      <c r="C11" s="91" t="s">
        <v>459</v>
      </c>
      <c r="D11" s="90" t="s">
        <v>464</v>
      </c>
      <c r="E11" s="90" t="s">
        <v>444</v>
      </c>
      <c r="F11" s="90" t="s">
        <v>444</v>
      </c>
      <c r="G11" s="92" t="s">
        <v>451</v>
      </c>
      <c r="H11" s="26">
        <v>1</v>
      </c>
      <c r="I11" s="28">
        <v>13000</v>
      </c>
      <c r="J11" s="26"/>
      <c r="K11" s="26">
        <v>1</v>
      </c>
      <c r="L11" s="28">
        <v>13000</v>
      </c>
      <c r="M11" s="66">
        <v>5416.58</v>
      </c>
      <c r="N11" s="66">
        <v>7583.42</v>
      </c>
      <c r="O11" s="93" t="s">
        <v>452</v>
      </c>
      <c r="P11" s="72"/>
      <c r="Q11" s="27">
        <v>1</v>
      </c>
      <c r="R11" s="28">
        <f t="shared" si="0"/>
        <v>1</v>
      </c>
      <c r="S11" s="26">
        <f t="shared" si="1"/>
        <v>13000</v>
      </c>
      <c r="T11" s="25">
        <f t="shared" si="2"/>
        <v>1</v>
      </c>
      <c r="U11" s="26">
        <f t="shared" si="3"/>
        <v>13000</v>
      </c>
      <c r="V11" s="26">
        <f t="shared" si="4"/>
        <v>5416.58</v>
      </c>
      <c r="W11" s="26">
        <f t="shared" si="5"/>
        <v>7583.42</v>
      </c>
      <c r="X11" s="26">
        <v>1</v>
      </c>
      <c r="Y11" s="26">
        <v>13000</v>
      </c>
    </row>
    <row r="12" spans="1:25" ht="39">
      <c r="A12" s="23">
        <v>7</v>
      </c>
      <c r="B12" s="90" t="s">
        <v>465</v>
      </c>
      <c r="C12" s="91" t="s">
        <v>456</v>
      </c>
      <c r="D12" s="90" t="s">
        <v>466</v>
      </c>
      <c r="E12" s="90" t="s">
        <v>444</v>
      </c>
      <c r="F12" s="90" t="s">
        <v>444</v>
      </c>
      <c r="G12" s="92" t="s">
        <v>451</v>
      </c>
      <c r="H12" s="26">
        <v>1</v>
      </c>
      <c r="I12" s="28">
        <v>28000</v>
      </c>
      <c r="J12" s="26"/>
      <c r="K12" s="26">
        <v>1</v>
      </c>
      <c r="L12" s="28">
        <v>28000</v>
      </c>
      <c r="M12" s="66">
        <v>11666.58</v>
      </c>
      <c r="N12" s="66">
        <v>16333.42</v>
      </c>
      <c r="O12" s="93" t="s">
        <v>452</v>
      </c>
      <c r="P12" s="72"/>
      <c r="Q12" s="27">
        <v>1</v>
      </c>
      <c r="R12" s="28">
        <f t="shared" si="0"/>
        <v>1</v>
      </c>
      <c r="S12" s="26">
        <f t="shared" si="1"/>
        <v>28000</v>
      </c>
      <c r="T12" s="25">
        <f t="shared" si="2"/>
        <v>1</v>
      </c>
      <c r="U12" s="26">
        <f t="shared" si="3"/>
        <v>28000</v>
      </c>
      <c r="V12" s="26">
        <f t="shared" si="4"/>
        <v>11666.58</v>
      </c>
      <c r="W12" s="26">
        <f t="shared" si="5"/>
        <v>16333.42</v>
      </c>
      <c r="X12" s="26">
        <v>1</v>
      </c>
      <c r="Y12" s="26">
        <v>28000</v>
      </c>
    </row>
    <row r="13" spans="1:25" ht="52.5">
      <c r="A13" s="23">
        <v>8</v>
      </c>
      <c r="B13" s="90" t="s">
        <v>467</v>
      </c>
      <c r="C13" s="91" t="s">
        <v>468</v>
      </c>
      <c r="D13" s="90" t="s">
        <v>469</v>
      </c>
      <c r="E13" s="90" t="s">
        <v>444</v>
      </c>
      <c r="F13" s="90" t="s">
        <v>444</v>
      </c>
      <c r="G13" s="92" t="s">
        <v>451</v>
      </c>
      <c r="H13" s="26">
        <v>1</v>
      </c>
      <c r="I13" s="28">
        <v>3800</v>
      </c>
      <c r="J13" s="26"/>
      <c r="K13" s="26">
        <v>1</v>
      </c>
      <c r="L13" s="28">
        <v>3800</v>
      </c>
      <c r="M13" s="66">
        <v>2406.85</v>
      </c>
      <c r="N13" s="66">
        <v>1393.15</v>
      </c>
      <c r="O13" s="93" t="s">
        <v>452</v>
      </c>
      <c r="P13" s="72"/>
      <c r="Q13" s="27">
        <v>1</v>
      </c>
      <c r="R13" s="28">
        <f t="shared" si="0"/>
        <v>1</v>
      </c>
      <c r="S13" s="26">
        <f t="shared" si="1"/>
        <v>3800</v>
      </c>
      <c r="T13" s="25">
        <f t="shared" si="2"/>
        <v>1</v>
      </c>
      <c r="U13" s="26">
        <f t="shared" si="3"/>
        <v>3800</v>
      </c>
      <c r="V13" s="26">
        <f t="shared" si="4"/>
        <v>2406.85</v>
      </c>
      <c r="W13" s="26">
        <f t="shared" si="5"/>
        <v>1393.15</v>
      </c>
      <c r="X13" s="26">
        <v>1</v>
      </c>
      <c r="Y13" s="26">
        <v>3800</v>
      </c>
    </row>
    <row r="14" spans="1:25" ht="26.25">
      <c r="A14" s="23">
        <v>9</v>
      </c>
      <c r="B14" s="90" t="s">
        <v>470</v>
      </c>
      <c r="C14" s="91" t="s">
        <v>471</v>
      </c>
      <c r="D14" s="90" t="s">
        <v>472</v>
      </c>
      <c r="E14" s="90" t="s">
        <v>444</v>
      </c>
      <c r="F14" s="90" t="s">
        <v>444</v>
      </c>
      <c r="G14" s="92" t="s">
        <v>451</v>
      </c>
      <c r="H14" s="26">
        <v>1</v>
      </c>
      <c r="I14" s="28">
        <v>6960</v>
      </c>
      <c r="J14" s="26"/>
      <c r="K14" s="26">
        <v>1</v>
      </c>
      <c r="L14" s="28">
        <v>6960</v>
      </c>
      <c r="M14" s="66">
        <v>4350</v>
      </c>
      <c r="N14" s="66">
        <v>2610</v>
      </c>
      <c r="O14" s="93" t="s">
        <v>452</v>
      </c>
      <c r="P14" s="72"/>
      <c r="Q14" s="27">
        <v>1</v>
      </c>
      <c r="R14" s="28">
        <f t="shared" si="0"/>
        <v>1</v>
      </c>
      <c r="S14" s="26">
        <f t="shared" si="1"/>
        <v>6960</v>
      </c>
      <c r="T14" s="25">
        <f t="shared" si="2"/>
        <v>1</v>
      </c>
      <c r="U14" s="26">
        <f t="shared" si="3"/>
        <v>6960</v>
      </c>
      <c r="V14" s="26">
        <f t="shared" si="4"/>
        <v>4350</v>
      </c>
      <c r="W14" s="26">
        <f t="shared" si="5"/>
        <v>2610</v>
      </c>
      <c r="X14" s="26">
        <v>1</v>
      </c>
      <c r="Y14" s="26">
        <v>6960</v>
      </c>
    </row>
    <row r="15" spans="1:25" ht="39">
      <c r="A15" s="23">
        <v>10</v>
      </c>
      <c r="B15" s="90" t="s">
        <v>473</v>
      </c>
      <c r="C15" s="91" t="s">
        <v>474</v>
      </c>
      <c r="D15" s="90" t="s">
        <v>475</v>
      </c>
      <c r="E15" s="90" t="s">
        <v>444</v>
      </c>
      <c r="F15" s="90" t="s">
        <v>444</v>
      </c>
      <c r="G15" s="92" t="s">
        <v>451</v>
      </c>
      <c r="H15" s="26">
        <v>1</v>
      </c>
      <c r="I15" s="28">
        <v>20000</v>
      </c>
      <c r="J15" s="26"/>
      <c r="K15" s="26">
        <v>1</v>
      </c>
      <c r="L15" s="28">
        <v>20000</v>
      </c>
      <c r="M15" s="66">
        <v>2166.71</v>
      </c>
      <c r="N15" s="66">
        <v>17833.29</v>
      </c>
      <c r="O15" s="93" t="s">
        <v>452</v>
      </c>
      <c r="P15" s="72"/>
      <c r="Q15" s="27">
        <v>1</v>
      </c>
      <c r="R15" s="28">
        <f t="shared" si="0"/>
        <v>1</v>
      </c>
      <c r="S15" s="26">
        <f t="shared" si="1"/>
        <v>20000</v>
      </c>
      <c r="T15" s="25">
        <f t="shared" si="2"/>
        <v>1</v>
      </c>
      <c r="U15" s="26">
        <f t="shared" si="3"/>
        <v>20000</v>
      </c>
      <c r="V15" s="26">
        <f t="shared" si="4"/>
        <v>2166.71</v>
      </c>
      <c r="W15" s="26">
        <f t="shared" si="5"/>
        <v>17833.29</v>
      </c>
      <c r="X15" s="26">
        <v>1</v>
      </c>
      <c r="Y15" s="26">
        <v>20000</v>
      </c>
    </row>
    <row r="16" spans="1:25" ht="39">
      <c r="A16" s="23">
        <v>11</v>
      </c>
      <c r="B16" s="90" t="s">
        <v>476</v>
      </c>
      <c r="C16" s="91" t="s">
        <v>474</v>
      </c>
      <c r="D16" s="90" t="s">
        <v>477</v>
      </c>
      <c r="E16" s="90" t="s">
        <v>444</v>
      </c>
      <c r="F16" s="90" t="s">
        <v>444</v>
      </c>
      <c r="G16" s="92" t="s">
        <v>451</v>
      </c>
      <c r="H16" s="26">
        <v>1</v>
      </c>
      <c r="I16" s="28">
        <v>20000</v>
      </c>
      <c r="J16" s="26"/>
      <c r="K16" s="26">
        <v>1</v>
      </c>
      <c r="L16" s="28">
        <v>20000</v>
      </c>
      <c r="M16" s="66">
        <v>2166.71</v>
      </c>
      <c r="N16" s="66">
        <v>17833.29</v>
      </c>
      <c r="O16" s="93" t="s">
        <v>452</v>
      </c>
      <c r="P16" s="72"/>
      <c r="Q16" s="27">
        <v>1</v>
      </c>
      <c r="R16" s="28">
        <f t="shared" si="0"/>
        <v>1</v>
      </c>
      <c r="S16" s="26">
        <f t="shared" si="1"/>
        <v>20000</v>
      </c>
      <c r="T16" s="25">
        <f t="shared" si="2"/>
        <v>1</v>
      </c>
      <c r="U16" s="26">
        <f t="shared" si="3"/>
        <v>20000</v>
      </c>
      <c r="V16" s="26">
        <f t="shared" si="4"/>
        <v>2166.71</v>
      </c>
      <c r="W16" s="26">
        <f t="shared" si="5"/>
        <v>17833.29</v>
      </c>
      <c r="X16" s="26">
        <v>1</v>
      </c>
      <c r="Y16" s="26">
        <v>20000</v>
      </c>
    </row>
    <row r="17" spans="1:25" ht="39">
      <c r="A17" s="23">
        <v>12</v>
      </c>
      <c r="B17" s="90" t="s">
        <v>478</v>
      </c>
      <c r="C17" s="91" t="s">
        <v>474</v>
      </c>
      <c r="D17" s="90" t="s">
        <v>479</v>
      </c>
      <c r="E17" s="90" t="s">
        <v>444</v>
      </c>
      <c r="F17" s="90" t="s">
        <v>444</v>
      </c>
      <c r="G17" s="92" t="s">
        <v>451</v>
      </c>
      <c r="H17" s="26">
        <v>1</v>
      </c>
      <c r="I17" s="28">
        <v>20000</v>
      </c>
      <c r="J17" s="26"/>
      <c r="K17" s="26">
        <v>1</v>
      </c>
      <c r="L17" s="28">
        <v>20000</v>
      </c>
      <c r="M17" s="66">
        <v>2166.71</v>
      </c>
      <c r="N17" s="66">
        <v>17833.29</v>
      </c>
      <c r="O17" s="93" t="s">
        <v>452</v>
      </c>
      <c r="P17" s="72"/>
      <c r="Q17" s="27">
        <v>1</v>
      </c>
      <c r="R17" s="28">
        <f t="shared" si="0"/>
        <v>1</v>
      </c>
      <c r="S17" s="26">
        <f t="shared" si="1"/>
        <v>20000</v>
      </c>
      <c r="T17" s="25">
        <f t="shared" si="2"/>
        <v>1</v>
      </c>
      <c r="U17" s="26">
        <f t="shared" si="3"/>
        <v>20000</v>
      </c>
      <c r="V17" s="26">
        <f t="shared" si="4"/>
        <v>2166.71</v>
      </c>
      <c r="W17" s="26">
        <f t="shared" si="5"/>
        <v>17833.29</v>
      </c>
      <c r="X17" s="26">
        <v>1</v>
      </c>
      <c r="Y17" s="26">
        <v>20000</v>
      </c>
    </row>
    <row r="18" spans="1:25" ht="39">
      <c r="A18" s="23">
        <v>13</v>
      </c>
      <c r="B18" s="90" t="s">
        <v>480</v>
      </c>
      <c r="C18" s="91" t="s">
        <v>474</v>
      </c>
      <c r="D18" s="90" t="s">
        <v>481</v>
      </c>
      <c r="E18" s="90" t="s">
        <v>444</v>
      </c>
      <c r="F18" s="90" t="s">
        <v>444</v>
      </c>
      <c r="G18" s="92" t="s">
        <v>451</v>
      </c>
      <c r="H18" s="26">
        <v>1</v>
      </c>
      <c r="I18" s="28">
        <v>20000</v>
      </c>
      <c r="J18" s="26"/>
      <c r="K18" s="26">
        <v>1</v>
      </c>
      <c r="L18" s="28">
        <v>20000</v>
      </c>
      <c r="M18" s="66">
        <v>2166.71</v>
      </c>
      <c r="N18" s="66">
        <v>17833.29</v>
      </c>
      <c r="O18" s="93" t="s">
        <v>452</v>
      </c>
      <c r="P18" s="72"/>
      <c r="Q18" s="27">
        <v>1</v>
      </c>
      <c r="R18" s="28">
        <f t="shared" si="0"/>
        <v>1</v>
      </c>
      <c r="S18" s="26">
        <f t="shared" si="1"/>
        <v>20000</v>
      </c>
      <c r="T18" s="25">
        <f t="shared" si="2"/>
        <v>1</v>
      </c>
      <c r="U18" s="26">
        <f t="shared" si="3"/>
        <v>20000</v>
      </c>
      <c r="V18" s="26">
        <f t="shared" si="4"/>
        <v>2166.71</v>
      </c>
      <c r="W18" s="26">
        <f t="shared" si="5"/>
        <v>17833.29</v>
      </c>
      <c r="X18" s="26">
        <v>1</v>
      </c>
      <c r="Y18" s="26">
        <v>20000</v>
      </c>
    </row>
    <row r="19" spans="1:25" ht="39">
      <c r="A19" s="23">
        <v>14</v>
      </c>
      <c r="B19" s="90" t="s">
        <v>482</v>
      </c>
      <c r="C19" s="91" t="s">
        <v>474</v>
      </c>
      <c r="D19" s="90" t="s">
        <v>483</v>
      </c>
      <c r="E19" s="90" t="s">
        <v>444</v>
      </c>
      <c r="F19" s="90" t="s">
        <v>444</v>
      </c>
      <c r="G19" s="92" t="s">
        <v>451</v>
      </c>
      <c r="H19" s="26">
        <v>1</v>
      </c>
      <c r="I19" s="28">
        <v>20000</v>
      </c>
      <c r="J19" s="26"/>
      <c r="K19" s="26">
        <v>1</v>
      </c>
      <c r="L19" s="28">
        <v>20000</v>
      </c>
      <c r="M19" s="66">
        <v>2166.71</v>
      </c>
      <c r="N19" s="66">
        <v>17833.29</v>
      </c>
      <c r="O19" s="93" t="s">
        <v>452</v>
      </c>
      <c r="P19" s="72"/>
      <c r="Q19" s="27">
        <v>1</v>
      </c>
      <c r="R19" s="28">
        <f t="shared" si="0"/>
        <v>1</v>
      </c>
      <c r="S19" s="26">
        <f t="shared" si="1"/>
        <v>20000</v>
      </c>
      <c r="T19" s="25">
        <f t="shared" si="2"/>
        <v>1</v>
      </c>
      <c r="U19" s="26">
        <f t="shared" si="3"/>
        <v>20000</v>
      </c>
      <c r="V19" s="26">
        <f t="shared" si="4"/>
        <v>2166.71</v>
      </c>
      <c r="W19" s="26">
        <f t="shared" si="5"/>
        <v>17833.29</v>
      </c>
      <c r="X19" s="26">
        <v>1</v>
      </c>
      <c r="Y19" s="26">
        <v>20000</v>
      </c>
    </row>
    <row r="20" spans="1:25" ht="26.25">
      <c r="A20" s="23">
        <v>15</v>
      </c>
      <c r="B20" s="90" t="s">
        <v>484</v>
      </c>
      <c r="C20" s="91" t="s">
        <v>485</v>
      </c>
      <c r="D20" s="90" t="s">
        <v>486</v>
      </c>
      <c r="E20" s="90" t="s">
        <v>444</v>
      </c>
      <c r="F20" s="90" t="s">
        <v>444</v>
      </c>
      <c r="G20" s="92" t="s">
        <v>451</v>
      </c>
      <c r="H20" s="26">
        <v>1</v>
      </c>
      <c r="I20" s="28">
        <v>2250</v>
      </c>
      <c r="J20" s="26"/>
      <c r="K20" s="26">
        <v>1</v>
      </c>
      <c r="L20" s="28">
        <v>2250</v>
      </c>
      <c r="M20" s="66">
        <v>2250</v>
      </c>
      <c r="N20" s="66"/>
      <c r="O20" s="93" t="s">
        <v>452</v>
      </c>
      <c r="P20" s="72"/>
      <c r="Q20" s="27">
        <v>1</v>
      </c>
      <c r="R20" s="28">
        <f t="shared" si="0"/>
        <v>1</v>
      </c>
      <c r="S20" s="26">
        <f t="shared" si="1"/>
        <v>2250</v>
      </c>
      <c r="T20" s="25">
        <f t="shared" si="2"/>
        <v>1</v>
      </c>
      <c r="U20" s="26">
        <f t="shared" si="3"/>
        <v>2250</v>
      </c>
      <c r="V20" s="26">
        <f t="shared" si="4"/>
        <v>2250</v>
      </c>
      <c r="W20" s="26">
        <f t="shared" si="5"/>
        <v>0</v>
      </c>
      <c r="X20" s="26">
        <v>1</v>
      </c>
      <c r="Y20" s="26">
        <v>2250</v>
      </c>
    </row>
    <row r="21" spans="1:25" ht="26.25">
      <c r="A21" s="23">
        <v>16</v>
      </c>
      <c r="B21" s="90" t="s">
        <v>487</v>
      </c>
      <c r="C21" s="91" t="s">
        <v>488</v>
      </c>
      <c r="D21" s="90" t="s">
        <v>489</v>
      </c>
      <c r="E21" s="90" t="s">
        <v>444</v>
      </c>
      <c r="F21" s="90" t="s">
        <v>444</v>
      </c>
      <c r="G21" s="92" t="s">
        <v>451</v>
      </c>
      <c r="H21" s="26">
        <v>1</v>
      </c>
      <c r="I21" s="28">
        <v>2210</v>
      </c>
      <c r="J21" s="26"/>
      <c r="K21" s="26">
        <v>1</v>
      </c>
      <c r="L21" s="28">
        <v>2210</v>
      </c>
      <c r="M21" s="66">
        <v>2210</v>
      </c>
      <c r="N21" s="66"/>
      <c r="O21" s="93" t="s">
        <v>452</v>
      </c>
      <c r="P21" s="72"/>
      <c r="Q21" s="27">
        <v>1</v>
      </c>
      <c r="R21" s="28">
        <f t="shared" si="0"/>
        <v>1</v>
      </c>
      <c r="S21" s="26">
        <f t="shared" si="1"/>
        <v>2210</v>
      </c>
      <c r="T21" s="25">
        <f t="shared" si="2"/>
        <v>1</v>
      </c>
      <c r="U21" s="26">
        <f t="shared" si="3"/>
        <v>2210</v>
      </c>
      <c r="V21" s="26">
        <f t="shared" si="4"/>
        <v>2210</v>
      </c>
      <c r="W21" s="26">
        <f t="shared" si="5"/>
        <v>0</v>
      </c>
      <c r="X21" s="26">
        <v>1</v>
      </c>
      <c r="Y21" s="26">
        <v>2210</v>
      </c>
    </row>
    <row r="22" spans="1:25" ht="26.25">
      <c r="A22" s="23">
        <v>17</v>
      </c>
      <c r="B22" s="90" t="s">
        <v>490</v>
      </c>
      <c r="C22" s="91" t="s">
        <v>485</v>
      </c>
      <c r="D22" s="90" t="s">
        <v>491</v>
      </c>
      <c r="E22" s="90" t="s">
        <v>444</v>
      </c>
      <c r="F22" s="90" t="s">
        <v>444</v>
      </c>
      <c r="G22" s="92" t="s">
        <v>451</v>
      </c>
      <c r="H22" s="26">
        <v>1</v>
      </c>
      <c r="I22" s="28">
        <v>4604</v>
      </c>
      <c r="J22" s="26"/>
      <c r="K22" s="26">
        <v>1</v>
      </c>
      <c r="L22" s="28">
        <v>4604</v>
      </c>
      <c r="M22" s="66">
        <v>4604</v>
      </c>
      <c r="N22" s="66"/>
      <c r="O22" s="93" t="s">
        <v>452</v>
      </c>
      <c r="P22" s="72"/>
      <c r="Q22" s="27">
        <v>1</v>
      </c>
      <c r="R22" s="28">
        <f t="shared" si="0"/>
        <v>1</v>
      </c>
      <c r="S22" s="26">
        <f t="shared" si="1"/>
        <v>4604</v>
      </c>
      <c r="T22" s="25">
        <f t="shared" si="2"/>
        <v>1</v>
      </c>
      <c r="U22" s="26">
        <f t="shared" si="3"/>
        <v>4604</v>
      </c>
      <c r="V22" s="26">
        <f t="shared" si="4"/>
        <v>4604</v>
      </c>
      <c r="W22" s="26">
        <f t="shared" si="5"/>
        <v>0</v>
      </c>
      <c r="X22" s="26">
        <v>1</v>
      </c>
      <c r="Y22" s="26">
        <v>4604</v>
      </c>
    </row>
    <row r="23" spans="1:25" ht="26.25">
      <c r="A23" s="23">
        <v>18</v>
      </c>
      <c r="B23" s="90" t="s">
        <v>492</v>
      </c>
      <c r="C23" s="91" t="s">
        <v>485</v>
      </c>
      <c r="D23" s="90" t="s">
        <v>493</v>
      </c>
      <c r="E23" s="90" t="s">
        <v>444</v>
      </c>
      <c r="F23" s="90" t="s">
        <v>444</v>
      </c>
      <c r="G23" s="92" t="s">
        <v>451</v>
      </c>
      <c r="H23" s="26">
        <v>1</v>
      </c>
      <c r="I23" s="28">
        <v>1228</v>
      </c>
      <c r="J23" s="26"/>
      <c r="K23" s="26">
        <v>1</v>
      </c>
      <c r="L23" s="28">
        <v>1228</v>
      </c>
      <c r="M23" s="66">
        <v>1228</v>
      </c>
      <c r="N23" s="66"/>
      <c r="O23" s="93" t="s">
        <v>452</v>
      </c>
      <c r="P23" s="72"/>
      <c r="Q23" s="27">
        <v>1</v>
      </c>
      <c r="R23" s="28">
        <f t="shared" si="0"/>
        <v>1</v>
      </c>
      <c r="S23" s="26">
        <f t="shared" si="1"/>
        <v>1228</v>
      </c>
      <c r="T23" s="25">
        <f t="shared" si="2"/>
        <v>1</v>
      </c>
      <c r="U23" s="26">
        <f t="shared" si="3"/>
        <v>1228</v>
      </c>
      <c r="V23" s="26">
        <f t="shared" si="4"/>
        <v>1228</v>
      </c>
      <c r="W23" s="26">
        <f t="shared" si="5"/>
        <v>0</v>
      </c>
      <c r="X23" s="26">
        <v>1</v>
      </c>
      <c r="Y23" s="26">
        <v>1228</v>
      </c>
    </row>
    <row r="24" spans="1:25" ht="26.25">
      <c r="A24" s="23">
        <v>19</v>
      </c>
      <c r="B24" s="90" t="s">
        <v>494</v>
      </c>
      <c r="C24" s="91" t="s">
        <v>485</v>
      </c>
      <c r="D24" s="90" t="s">
        <v>495</v>
      </c>
      <c r="E24" s="90" t="s">
        <v>444</v>
      </c>
      <c r="F24" s="90" t="s">
        <v>444</v>
      </c>
      <c r="G24" s="92" t="s">
        <v>451</v>
      </c>
      <c r="H24" s="26">
        <v>1</v>
      </c>
      <c r="I24" s="28">
        <v>3208</v>
      </c>
      <c r="J24" s="26"/>
      <c r="K24" s="26">
        <v>1</v>
      </c>
      <c r="L24" s="28">
        <v>3208</v>
      </c>
      <c r="M24" s="66">
        <v>3208</v>
      </c>
      <c r="N24" s="66"/>
      <c r="O24" s="93" t="s">
        <v>452</v>
      </c>
      <c r="P24" s="72"/>
      <c r="Q24" s="27">
        <v>1</v>
      </c>
      <c r="R24" s="28">
        <f t="shared" si="0"/>
        <v>1</v>
      </c>
      <c r="S24" s="26">
        <f t="shared" si="1"/>
        <v>3208</v>
      </c>
      <c r="T24" s="25">
        <f t="shared" si="2"/>
        <v>1</v>
      </c>
      <c r="U24" s="26">
        <f t="shared" si="3"/>
        <v>3208</v>
      </c>
      <c r="V24" s="26">
        <f t="shared" si="4"/>
        <v>3208</v>
      </c>
      <c r="W24" s="26">
        <f t="shared" si="5"/>
        <v>0</v>
      </c>
      <c r="X24" s="26">
        <v>1</v>
      </c>
      <c r="Y24" s="26">
        <v>3208</v>
      </c>
    </row>
    <row r="25" spans="1:25" ht="26.25">
      <c r="A25" s="23">
        <v>20</v>
      </c>
      <c r="B25" s="90" t="s">
        <v>496</v>
      </c>
      <c r="C25" s="91" t="s">
        <v>485</v>
      </c>
      <c r="D25" s="90" t="s">
        <v>497</v>
      </c>
      <c r="E25" s="90" t="s">
        <v>444</v>
      </c>
      <c r="F25" s="90" t="s">
        <v>444</v>
      </c>
      <c r="G25" s="92" t="s">
        <v>451</v>
      </c>
      <c r="H25" s="26">
        <v>1</v>
      </c>
      <c r="I25" s="28">
        <v>3308</v>
      </c>
      <c r="J25" s="26"/>
      <c r="K25" s="26">
        <v>1</v>
      </c>
      <c r="L25" s="28">
        <v>3308</v>
      </c>
      <c r="M25" s="66">
        <v>3308</v>
      </c>
      <c r="N25" s="66"/>
      <c r="O25" s="93" t="s">
        <v>452</v>
      </c>
      <c r="P25" s="72"/>
      <c r="Q25" s="27">
        <v>1</v>
      </c>
      <c r="R25" s="28">
        <f t="shared" si="0"/>
        <v>1</v>
      </c>
      <c r="S25" s="26">
        <f t="shared" si="1"/>
        <v>3308</v>
      </c>
      <c r="T25" s="25">
        <f t="shared" si="2"/>
        <v>1</v>
      </c>
      <c r="U25" s="26">
        <f t="shared" si="3"/>
        <v>3308</v>
      </c>
      <c r="V25" s="26">
        <f t="shared" si="4"/>
        <v>3308</v>
      </c>
      <c r="W25" s="26">
        <f t="shared" si="5"/>
        <v>0</v>
      </c>
      <c r="X25" s="26">
        <v>1</v>
      </c>
      <c r="Y25" s="26">
        <v>3308</v>
      </c>
    </row>
    <row r="26" spans="1:25" ht="26.25">
      <c r="A26" s="23">
        <v>21</v>
      </c>
      <c r="B26" s="90" t="s">
        <v>498</v>
      </c>
      <c r="C26" s="91" t="s">
        <v>485</v>
      </c>
      <c r="D26" s="90" t="s">
        <v>499</v>
      </c>
      <c r="E26" s="90" t="s">
        <v>444</v>
      </c>
      <c r="F26" s="90" t="s">
        <v>444</v>
      </c>
      <c r="G26" s="92" t="s">
        <v>451</v>
      </c>
      <c r="H26" s="26">
        <v>1</v>
      </c>
      <c r="I26" s="28">
        <v>7736</v>
      </c>
      <c r="J26" s="26"/>
      <c r="K26" s="26">
        <v>1</v>
      </c>
      <c r="L26" s="28">
        <v>7736</v>
      </c>
      <c r="M26" s="66">
        <v>7736</v>
      </c>
      <c r="N26" s="66"/>
      <c r="O26" s="93" t="s">
        <v>452</v>
      </c>
      <c r="P26" s="72"/>
      <c r="Q26" s="27">
        <v>1</v>
      </c>
      <c r="R26" s="28">
        <f t="shared" si="0"/>
        <v>1</v>
      </c>
      <c r="S26" s="26">
        <f t="shared" si="1"/>
        <v>7736</v>
      </c>
      <c r="T26" s="25">
        <f t="shared" si="2"/>
        <v>1</v>
      </c>
      <c r="U26" s="26">
        <f t="shared" si="3"/>
        <v>7736</v>
      </c>
      <c r="V26" s="26">
        <f t="shared" si="4"/>
        <v>7736</v>
      </c>
      <c r="W26" s="26">
        <f t="shared" si="5"/>
        <v>0</v>
      </c>
      <c r="X26" s="26">
        <v>1</v>
      </c>
      <c r="Y26" s="26">
        <v>7736</v>
      </c>
    </row>
    <row r="27" spans="1:25" ht="26.25">
      <c r="A27" s="23">
        <v>22</v>
      </c>
      <c r="B27" s="90" t="s">
        <v>500</v>
      </c>
      <c r="C27" s="91" t="s">
        <v>501</v>
      </c>
      <c r="D27" s="90" t="s">
        <v>502</v>
      </c>
      <c r="E27" s="90" t="s">
        <v>444</v>
      </c>
      <c r="F27" s="90" t="s">
        <v>444</v>
      </c>
      <c r="G27" s="92" t="s">
        <v>451</v>
      </c>
      <c r="H27" s="26">
        <v>1</v>
      </c>
      <c r="I27" s="28">
        <v>5115</v>
      </c>
      <c r="J27" s="26"/>
      <c r="K27" s="26">
        <v>1</v>
      </c>
      <c r="L27" s="28">
        <v>5115</v>
      </c>
      <c r="M27" s="66">
        <v>5115</v>
      </c>
      <c r="N27" s="66"/>
      <c r="O27" s="93" t="s">
        <v>452</v>
      </c>
      <c r="P27" s="72"/>
      <c r="Q27" s="27">
        <v>1</v>
      </c>
      <c r="R27" s="28">
        <f t="shared" si="0"/>
        <v>1</v>
      </c>
      <c r="S27" s="26">
        <f t="shared" si="1"/>
        <v>5115</v>
      </c>
      <c r="T27" s="25">
        <f t="shared" si="2"/>
        <v>1</v>
      </c>
      <c r="U27" s="26">
        <f t="shared" si="3"/>
        <v>5115</v>
      </c>
      <c r="V27" s="26">
        <f t="shared" si="4"/>
        <v>5115</v>
      </c>
      <c r="W27" s="26">
        <f t="shared" si="5"/>
        <v>0</v>
      </c>
      <c r="X27" s="26">
        <v>1</v>
      </c>
      <c r="Y27" s="26">
        <v>5115</v>
      </c>
    </row>
    <row r="28" spans="1:25" ht="26.25">
      <c r="A28" s="23">
        <v>23</v>
      </c>
      <c r="B28" s="90" t="s">
        <v>503</v>
      </c>
      <c r="C28" s="91" t="s">
        <v>488</v>
      </c>
      <c r="D28" s="90" t="s">
        <v>504</v>
      </c>
      <c r="E28" s="90" t="s">
        <v>444</v>
      </c>
      <c r="F28" s="90" t="s">
        <v>444</v>
      </c>
      <c r="G28" s="92" t="s">
        <v>451</v>
      </c>
      <c r="H28" s="26">
        <v>1</v>
      </c>
      <c r="I28" s="28">
        <v>5141</v>
      </c>
      <c r="J28" s="26"/>
      <c r="K28" s="26">
        <v>1</v>
      </c>
      <c r="L28" s="28">
        <v>5141</v>
      </c>
      <c r="M28" s="66">
        <v>5141</v>
      </c>
      <c r="N28" s="66"/>
      <c r="O28" s="93" t="s">
        <v>452</v>
      </c>
      <c r="P28" s="72"/>
      <c r="Q28" s="27">
        <v>1</v>
      </c>
      <c r="R28" s="28">
        <f t="shared" si="0"/>
        <v>1</v>
      </c>
      <c r="S28" s="26">
        <f t="shared" si="1"/>
        <v>5141</v>
      </c>
      <c r="T28" s="25">
        <f t="shared" si="2"/>
        <v>1</v>
      </c>
      <c r="U28" s="26">
        <f t="shared" si="3"/>
        <v>5141</v>
      </c>
      <c r="V28" s="26">
        <f t="shared" si="4"/>
        <v>5141</v>
      </c>
      <c r="W28" s="26">
        <f t="shared" si="5"/>
        <v>0</v>
      </c>
      <c r="X28" s="26">
        <v>1</v>
      </c>
      <c r="Y28" s="26">
        <v>5141</v>
      </c>
    </row>
    <row r="29" spans="1:25" ht="26.25">
      <c r="A29" s="23">
        <v>24</v>
      </c>
      <c r="B29" s="90" t="s">
        <v>505</v>
      </c>
      <c r="C29" s="91" t="s">
        <v>485</v>
      </c>
      <c r="D29" s="90" t="s">
        <v>506</v>
      </c>
      <c r="E29" s="90" t="s">
        <v>444</v>
      </c>
      <c r="F29" s="90" t="s">
        <v>444</v>
      </c>
      <c r="G29" s="92" t="s">
        <v>451</v>
      </c>
      <c r="H29" s="26">
        <v>1</v>
      </c>
      <c r="I29" s="28">
        <v>3008</v>
      </c>
      <c r="J29" s="26"/>
      <c r="K29" s="26">
        <v>1</v>
      </c>
      <c r="L29" s="28">
        <v>3008</v>
      </c>
      <c r="M29" s="66">
        <v>3008</v>
      </c>
      <c r="N29" s="66"/>
      <c r="O29" s="93" t="s">
        <v>452</v>
      </c>
      <c r="P29" s="72"/>
      <c r="Q29" s="27">
        <v>1</v>
      </c>
      <c r="R29" s="28">
        <f t="shared" si="0"/>
        <v>1</v>
      </c>
      <c r="S29" s="26">
        <f t="shared" si="1"/>
        <v>3008</v>
      </c>
      <c r="T29" s="25">
        <f t="shared" si="2"/>
        <v>1</v>
      </c>
      <c r="U29" s="26">
        <f t="shared" si="3"/>
        <v>3008</v>
      </c>
      <c r="V29" s="26">
        <f t="shared" si="4"/>
        <v>3008</v>
      </c>
      <c r="W29" s="26">
        <f t="shared" si="5"/>
        <v>0</v>
      </c>
      <c r="X29" s="26">
        <v>1</v>
      </c>
      <c r="Y29" s="26">
        <v>3008</v>
      </c>
    </row>
    <row r="30" spans="1:25" ht="26.25">
      <c r="A30" s="23">
        <v>25</v>
      </c>
      <c r="B30" s="90" t="s">
        <v>507</v>
      </c>
      <c r="C30" s="91" t="s">
        <v>485</v>
      </c>
      <c r="D30" s="90" t="s">
        <v>508</v>
      </c>
      <c r="E30" s="90" t="s">
        <v>444</v>
      </c>
      <c r="F30" s="90" t="s">
        <v>444</v>
      </c>
      <c r="G30" s="92" t="s">
        <v>451</v>
      </c>
      <c r="H30" s="26">
        <v>1</v>
      </c>
      <c r="I30" s="28">
        <v>4399</v>
      </c>
      <c r="J30" s="26"/>
      <c r="K30" s="26">
        <v>1</v>
      </c>
      <c r="L30" s="28">
        <v>4399</v>
      </c>
      <c r="M30" s="66">
        <v>4399</v>
      </c>
      <c r="N30" s="66"/>
      <c r="O30" s="93" t="s">
        <v>452</v>
      </c>
      <c r="P30" s="72"/>
      <c r="Q30" s="27">
        <v>1</v>
      </c>
      <c r="R30" s="28">
        <f t="shared" si="0"/>
        <v>1</v>
      </c>
      <c r="S30" s="26">
        <f t="shared" si="1"/>
        <v>4399</v>
      </c>
      <c r="T30" s="25">
        <f t="shared" si="2"/>
        <v>1</v>
      </c>
      <c r="U30" s="26">
        <f t="shared" si="3"/>
        <v>4399</v>
      </c>
      <c r="V30" s="26">
        <f t="shared" si="4"/>
        <v>4399</v>
      </c>
      <c r="W30" s="26">
        <f t="shared" si="5"/>
        <v>0</v>
      </c>
      <c r="X30" s="26">
        <v>1</v>
      </c>
      <c r="Y30" s="26">
        <v>4399</v>
      </c>
    </row>
    <row r="31" spans="1:25" ht="26.25">
      <c r="A31" s="23">
        <v>26</v>
      </c>
      <c r="B31" s="90" t="s">
        <v>509</v>
      </c>
      <c r="C31" s="91" t="s">
        <v>485</v>
      </c>
      <c r="D31" s="90" t="s">
        <v>510</v>
      </c>
      <c r="E31" s="90" t="s">
        <v>444</v>
      </c>
      <c r="F31" s="90" t="s">
        <v>444</v>
      </c>
      <c r="G31" s="92" t="s">
        <v>451</v>
      </c>
      <c r="H31" s="26">
        <v>1</v>
      </c>
      <c r="I31" s="28">
        <v>4000</v>
      </c>
      <c r="J31" s="26"/>
      <c r="K31" s="26">
        <v>1</v>
      </c>
      <c r="L31" s="28">
        <v>4000</v>
      </c>
      <c r="M31" s="66">
        <v>4000</v>
      </c>
      <c r="N31" s="66"/>
      <c r="O31" s="93" t="s">
        <v>452</v>
      </c>
      <c r="P31" s="72"/>
      <c r="Q31" s="27">
        <v>1</v>
      </c>
      <c r="R31" s="28">
        <f t="shared" si="0"/>
        <v>1</v>
      </c>
      <c r="S31" s="26">
        <f t="shared" si="1"/>
        <v>4000</v>
      </c>
      <c r="T31" s="25">
        <f t="shared" si="2"/>
        <v>1</v>
      </c>
      <c r="U31" s="26">
        <f t="shared" si="3"/>
        <v>4000</v>
      </c>
      <c r="V31" s="26">
        <f t="shared" si="4"/>
        <v>4000</v>
      </c>
      <c r="W31" s="26">
        <f t="shared" si="5"/>
        <v>0</v>
      </c>
      <c r="X31" s="26">
        <v>1</v>
      </c>
      <c r="Y31" s="26">
        <v>4000</v>
      </c>
    </row>
    <row r="32" spans="1:25" ht="39">
      <c r="A32" s="23">
        <v>27</v>
      </c>
      <c r="B32" s="90" t="s">
        <v>511</v>
      </c>
      <c r="C32" s="91" t="s">
        <v>485</v>
      </c>
      <c r="D32" s="90" t="s">
        <v>512</v>
      </c>
      <c r="E32" s="90" t="s">
        <v>444</v>
      </c>
      <c r="F32" s="90" t="s">
        <v>444</v>
      </c>
      <c r="G32" s="92" t="s">
        <v>451</v>
      </c>
      <c r="H32" s="26">
        <v>1</v>
      </c>
      <c r="I32" s="28">
        <v>1673</v>
      </c>
      <c r="J32" s="26"/>
      <c r="K32" s="26">
        <v>1</v>
      </c>
      <c r="L32" s="28">
        <v>1673</v>
      </c>
      <c r="M32" s="66">
        <v>1673</v>
      </c>
      <c r="N32" s="66"/>
      <c r="O32" s="93" t="s">
        <v>452</v>
      </c>
      <c r="P32" s="72"/>
      <c r="Q32" s="27">
        <v>1</v>
      </c>
      <c r="R32" s="28">
        <f t="shared" si="0"/>
        <v>1</v>
      </c>
      <c r="S32" s="26">
        <f t="shared" si="1"/>
        <v>1673</v>
      </c>
      <c r="T32" s="25">
        <f t="shared" si="2"/>
        <v>1</v>
      </c>
      <c r="U32" s="26">
        <f t="shared" si="3"/>
        <v>1673</v>
      </c>
      <c r="V32" s="26">
        <f t="shared" si="4"/>
        <v>1673</v>
      </c>
      <c r="W32" s="26">
        <f t="shared" si="5"/>
        <v>0</v>
      </c>
      <c r="X32" s="26">
        <v>1</v>
      </c>
      <c r="Y32" s="26">
        <v>1673</v>
      </c>
    </row>
    <row r="33" spans="1:25" ht="26.25">
      <c r="A33" s="23">
        <v>28</v>
      </c>
      <c r="B33" s="90" t="s">
        <v>513</v>
      </c>
      <c r="C33" s="91" t="s">
        <v>485</v>
      </c>
      <c r="D33" s="90" t="s">
        <v>514</v>
      </c>
      <c r="E33" s="90" t="s">
        <v>444</v>
      </c>
      <c r="F33" s="90" t="s">
        <v>444</v>
      </c>
      <c r="G33" s="92" t="s">
        <v>451</v>
      </c>
      <c r="H33" s="26">
        <v>1</v>
      </c>
      <c r="I33" s="28">
        <v>1483</v>
      </c>
      <c r="J33" s="26"/>
      <c r="K33" s="26">
        <v>1</v>
      </c>
      <c r="L33" s="28">
        <v>1483</v>
      </c>
      <c r="M33" s="66">
        <v>1483</v>
      </c>
      <c r="N33" s="66"/>
      <c r="O33" s="93" t="s">
        <v>452</v>
      </c>
      <c r="P33" s="72"/>
      <c r="Q33" s="27">
        <v>1</v>
      </c>
      <c r="R33" s="28">
        <f t="shared" si="0"/>
        <v>1</v>
      </c>
      <c r="S33" s="26">
        <f t="shared" si="1"/>
        <v>1483</v>
      </c>
      <c r="T33" s="25">
        <f t="shared" si="2"/>
        <v>1</v>
      </c>
      <c r="U33" s="26">
        <f t="shared" si="3"/>
        <v>1483</v>
      </c>
      <c r="V33" s="26">
        <f t="shared" si="4"/>
        <v>1483</v>
      </c>
      <c r="W33" s="26">
        <f t="shared" si="5"/>
        <v>0</v>
      </c>
      <c r="X33" s="26">
        <v>1</v>
      </c>
      <c r="Y33" s="26">
        <v>1483</v>
      </c>
    </row>
    <row r="34" spans="1:25" ht="26.25">
      <c r="A34" s="23">
        <v>29</v>
      </c>
      <c r="B34" s="90" t="s">
        <v>515</v>
      </c>
      <c r="C34" s="91" t="s">
        <v>485</v>
      </c>
      <c r="D34" s="90" t="s">
        <v>516</v>
      </c>
      <c r="E34" s="90" t="s">
        <v>444</v>
      </c>
      <c r="F34" s="90" t="s">
        <v>444</v>
      </c>
      <c r="G34" s="92" t="s">
        <v>451</v>
      </c>
      <c r="H34" s="26">
        <v>1</v>
      </c>
      <c r="I34" s="28">
        <v>6817</v>
      </c>
      <c r="J34" s="26"/>
      <c r="K34" s="26">
        <v>1</v>
      </c>
      <c r="L34" s="28">
        <v>6817</v>
      </c>
      <c r="M34" s="66">
        <v>6817</v>
      </c>
      <c r="N34" s="66"/>
      <c r="O34" s="93" t="s">
        <v>452</v>
      </c>
      <c r="P34" s="72"/>
      <c r="Q34" s="27">
        <v>1</v>
      </c>
      <c r="R34" s="28">
        <f t="shared" si="0"/>
        <v>1</v>
      </c>
      <c r="S34" s="26">
        <f t="shared" si="1"/>
        <v>6817</v>
      </c>
      <c r="T34" s="25">
        <f t="shared" si="2"/>
        <v>1</v>
      </c>
      <c r="U34" s="26">
        <f t="shared" si="3"/>
        <v>6817</v>
      </c>
      <c r="V34" s="26">
        <f t="shared" si="4"/>
        <v>6817</v>
      </c>
      <c r="W34" s="26">
        <f t="shared" si="5"/>
        <v>0</v>
      </c>
      <c r="X34" s="26">
        <v>1</v>
      </c>
      <c r="Y34" s="26">
        <v>6817</v>
      </c>
    </row>
    <row r="35" spans="1:25" ht="26.25">
      <c r="A35" s="23">
        <v>30</v>
      </c>
      <c r="B35" s="90" t="s">
        <v>517</v>
      </c>
      <c r="C35" s="91" t="s">
        <v>485</v>
      </c>
      <c r="D35" s="90" t="s">
        <v>518</v>
      </c>
      <c r="E35" s="90" t="s">
        <v>444</v>
      </c>
      <c r="F35" s="90" t="s">
        <v>444</v>
      </c>
      <c r="G35" s="92" t="s">
        <v>451</v>
      </c>
      <c r="H35" s="26">
        <v>1</v>
      </c>
      <c r="I35" s="28">
        <v>2967</v>
      </c>
      <c r="J35" s="26"/>
      <c r="K35" s="26">
        <v>1</v>
      </c>
      <c r="L35" s="28">
        <v>2967</v>
      </c>
      <c r="M35" s="66">
        <v>2967</v>
      </c>
      <c r="N35" s="66"/>
      <c r="O35" s="93" t="s">
        <v>452</v>
      </c>
      <c r="P35" s="72"/>
      <c r="Q35" s="27">
        <v>1</v>
      </c>
      <c r="R35" s="28">
        <f t="shared" si="0"/>
        <v>1</v>
      </c>
      <c r="S35" s="26">
        <f t="shared" si="1"/>
        <v>2967</v>
      </c>
      <c r="T35" s="25">
        <f t="shared" si="2"/>
        <v>1</v>
      </c>
      <c r="U35" s="26">
        <f t="shared" si="3"/>
        <v>2967</v>
      </c>
      <c r="V35" s="26">
        <f t="shared" si="4"/>
        <v>2967</v>
      </c>
      <c r="W35" s="26">
        <f t="shared" si="5"/>
        <v>0</v>
      </c>
      <c r="X35" s="26">
        <v>1</v>
      </c>
      <c r="Y35" s="26">
        <v>2967</v>
      </c>
    </row>
    <row r="36" spans="1:25" ht="26.25">
      <c r="A36" s="23">
        <v>31</v>
      </c>
      <c r="B36" s="90" t="s">
        <v>519</v>
      </c>
      <c r="C36" s="91" t="s">
        <v>485</v>
      </c>
      <c r="D36" s="90" t="s">
        <v>520</v>
      </c>
      <c r="E36" s="90" t="s">
        <v>444</v>
      </c>
      <c r="F36" s="90" t="s">
        <v>444</v>
      </c>
      <c r="G36" s="92" t="s">
        <v>451</v>
      </c>
      <c r="H36" s="26">
        <v>1</v>
      </c>
      <c r="I36" s="28">
        <v>7820</v>
      </c>
      <c r="J36" s="26"/>
      <c r="K36" s="26">
        <v>1</v>
      </c>
      <c r="L36" s="28">
        <v>7820</v>
      </c>
      <c r="M36" s="66">
        <v>7820</v>
      </c>
      <c r="N36" s="66"/>
      <c r="O36" s="93" t="s">
        <v>452</v>
      </c>
      <c r="P36" s="72"/>
      <c r="Q36" s="27">
        <v>1</v>
      </c>
      <c r="R36" s="28">
        <f t="shared" si="0"/>
        <v>1</v>
      </c>
      <c r="S36" s="26">
        <f t="shared" si="1"/>
        <v>7820</v>
      </c>
      <c r="T36" s="25">
        <f t="shared" si="2"/>
        <v>1</v>
      </c>
      <c r="U36" s="26">
        <f t="shared" si="3"/>
        <v>7820</v>
      </c>
      <c r="V36" s="26">
        <f t="shared" si="4"/>
        <v>7820</v>
      </c>
      <c r="W36" s="26">
        <f t="shared" si="5"/>
        <v>0</v>
      </c>
      <c r="X36" s="26">
        <v>1</v>
      </c>
      <c r="Y36" s="26">
        <v>7820</v>
      </c>
    </row>
    <row r="37" spans="1:25" ht="26.25">
      <c r="A37" s="23">
        <v>32</v>
      </c>
      <c r="B37" s="90" t="s">
        <v>521</v>
      </c>
      <c r="C37" s="91" t="s">
        <v>485</v>
      </c>
      <c r="D37" s="90" t="s">
        <v>522</v>
      </c>
      <c r="E37" s="90" t="s">
        <v>444</v>
      </c>
      <c r="F37" s="90" t="s">
        <v>444</v>
      </c>
      <c r="G37" s="92" t="s">
        <v>451</v>
      </c>
      <c r="H37" s="26">
        <v>1</v>
      </c>
      <c r="I37" s="28">
        <v>1604</v>
      </c>
      <c r="J37" s="26"/>
      <c r="K37" s="26">
        <v>1</v>
      </c>
      <c r="L37" s="28">
        <v>1604</v>
      </c>
      <c r="M37" s="66">
        <v>1604</v>
      </c>
      <c r="N37" s="66"/>
      <c r="O37" s="93" t="s">
        <v>452</v>
      </c>
      <c r="P37" s="72"/>
      <c r="Q37" s="27">
        <v>1</v>
      </c>
      <c r="R37" s="28">
        <f t="shared" si="0"/>
        <v>1</v>
      </c>
      <c r="S37" s="26">
        <f t="shared" si="1"/>
        <v>1604</v>
      </c>
      <c r="T37" s="25">
        <f t="shared" si="2"/>
        <v>1</v>
      </c>
      <c r="U37" s="26">
        <f t="shared" si="3"/>
        <v>1604</v>
      </c>
      <c r="V37" s="26">
        <f t="shared" si="4"/>
        <v>1604</v>
      </c>
      <c r="W37" s="26">
        <f t="shared" si="5"/>
        <v>0</v>
      </c>
      <c r="X37" s="26">
        <v>1</v>
      </c>
      <c r="Y37" s="26">
        <v>1604</v>
      </c>
    </row>
    <row r="38" spans="1:25" ht="26.25">
      <c r="A38" s="23">
        <v>33</v>
      </c>
      <c r="B38" s="90" t="s">
        <v>523</v>
      </c>
      <c r="C38" s="91" t="s">
        <v>524</v>
      </c>
      <c r="D38" s="90" t="s">
        <v>525</v>
      </c>
      <c r="E38" s="90" t="s">
        <v>444</v>
      </c>
      <c r="F38" s="90" t="s">
        <v>444</v>
      </c>
      <c r="G38" s="92" t="s">
        <v>451</v>
      </c>
      <c r="H38" s="26">
        <v>1</v>
      </c>
      <c r="I38" s="28">
        <v>6496</v>
      </c>
      <c r="J38" s="26"/>
      <c r="K38" s="26">
        <v>1</v>
      </c>
      <c r="L38" s="28">
        <v>6496</v>
      </c>
      <c r="M38" s="66">
        <v>6496</v>
      </c>
      <c r="N38" s="66"/>
      <c r="O38" s="93" t="s">
        <v>452</v>
      </c>
      <c r="P38" s="72"/>
      <c r="Q38" s="27">
        <v>1</v>
      </c>
      <c r="R38" s="28">
        <f t="shared" si="0"/>
        <v>1</v>
      </c>
      <c r="S38" s="26">
        <f t="shared" si="1"/>
        <v>6496</v>
      </c>
      <c r="T38" s="25">
        <f t="shared" si="2"/>
        <v>1</v>
      </c>
      <c r="U38" s="26">
        <f t="shared" si="3"/>
        <v>6496</v>
      </c>
      <c r="V38" s="26">
        <f t="shared" si="4"/>
        <v>6496</v>
      </c>
      <c r="W38" s="26">
        <f t="shared" si="5"/>
        <v>0</v>
      </c>
      <c r="X38" s="26">
        <v>1</v>
      </c>
      <c r="Y38" s="26">
        <v>6496</v>
      </c>
    </row>
    <row r="39" spans="1:25" ht="26.25">
      <c r="A39" s="23">
        <v>34</v>
      </c>
      <c r="B39" s="90" t="s">
        <v>526</v>
      </c>
      <c r="C39" s="91" t="s">
        <v>485</v>
      </c>
      <c r="D39" s="90" t="s">
        <v>527</v>
      </c>
      <c r="E39" s="90" t="s">
        <v>444</v>
      </c>
      <c r="F39" s="90" t="s">
        <v>444</v>
      </c>
      <c r="G39" s="92" t="s">
        <v>451</v>
      </c>
      <c r="H39" s="26">
        <v>1</v>
      </c>
      <c r="I39" s="28">
        <v>2231</v>
      </c>
      <c r="J39" s="26"/>
      <c r="K39" s="26">
        <v>1</v>
      </c>
      <c r="L39" s="28">
        <v>2231</v>
      </c>
      <c r="M39" s="66">
        <v>2231</v>
      </c>
      <c r="N39" s="66"/>
      <c r="O39" s="93" t="s">
        <v>452</v>
      </c>
      <c r="P39" s="72"/>
      <c r="Q39" s="27">
        <v>1</v>
      </c>
      <c r="R39" s="28">
        <f t="shared" si="0"/>
        <v>1</v>
      </c>
      <c r="S39" s="26">
        <f t="shared" si="1"/>
        <v>2231</v>
      </c>
      <c r="T39" s="25">
        <f t="shared" si="2"/>
        <v>1</v>
      </c>
      <c r="U39" s="26">
        <f t="shared" si="3"/>
        <v>2231</v>
      </c>
      <c r="V39" s="26">
        <f t="shared" si="4"/>
        <v>2231</v>
      </c>
      <c r="W39" s="26">
        <f t="shared" si="5"/>
        <v>0</v>
      </c>
      <c r="X39" s="26">
        <v>1</v>
      </c>
      <c r="Y39" s="26">
        <v>2231</v>
      </c>
    </row>
    <row r="40" spans="1:25" ht="26.25">
      <c r="A40" s="23">
        <v>35</v>
      </c>
      <c r="B40" s="90" t="s">
        <v>528</v>
      </c>
      <c r="C40" s="91" t="s">
        <v>485</v>
      </c>
      <c r="D40" s="90" t="s">
        <v>529</v>
      </c>
      <c r="E40" s="90" t="s">
        <v>444</v>
      </c>
      <c r="F40" s="90" t="s">
        <v>444</v>
      </c>
      <c r="G40" s="92" t="s">
        <v>451</v>
      </c>
      <c r="H40" s="26">
        <v>1</v>
      </c>
      <c r="I40" s="28">
        <v>3208</v>
      </c>
      <c r="J40" s="26"/>
      <c r="K40" s="26">
        <v>1</v>
      </c>
      <c r="L40" s="28">
        <v>3208</v>
      </c>
      <c r="M40" s="66">
        <v>3208</v>
      </c>
      <c r="N40" s="66"/>
      <c r="O40" s="93" t="s">
        <v>452</v>
      </c>
      <c r="P40" s="72"/>
      <c r="Q40" s="27">
        <v>1</v>
      </c>
      <c r="R40" s="28">
        <f t="shared" si="0"/>
        <v>1</v>
      </c>
      <c r="S40" s="26">
        <f t="shared" si="1"/>
        <v>3208</v>
      </c>
      <c r="T40" s="25">
        <f t="shared" si="2"/>
        <v>1</v>
      </c>
      <c r="U40" s="26">
        <f t="shared" si="3"/>
        <v>3208</v>
      </c>
      <c r="V40" s="26">
        <f t="shared" si="4"/>
        <v>3208</v>
      </c>
      <c r="W40" s="26">
        <f t="shared" si="5"/>
        <v>0</v>
      </c>
      <c r="X40" s="26">
        <v>1</v>
      </c>
      <c r="Y40" s="26">
        <v>3208</v>
      </c>
    </row>
    <row r="41" spans="1:25" ht="27" thickBot="1">
      <c r="A41" s="23">
        <v>36</v>
      </c>
      <c r="B41" s="90" t="s">
        <v>530</v>
      </c>
      <c r="C41" s="91" t="s">
        <v>485</v>
      </c>
      <c r="D41" s="90" t="s">
        <v>531</v>
      </c>
      <c r="E41" s="90" t="s">
        <v>444</v>
      </c>
      <c r="F41" s="90" t="s">
        <v>444</v>
      </c>
      <c r="G41" s="92" t="s">
        <v>451</v>
      </c>
      <c r="H41" s="26">
        <v>1</v>
      </c>
      <c r="I41" s="28">
        <v>1203</v>
      </c>
      <c r="J41" s="26"/>
      <c r="K41" s="26">
        <v>1</v>
      </c>
      <c r="L41" s="28">
        <v>1203</v>
      </c>
      <c r="M41" s="66">
        <v>1203</v>
      </c>
      <c r="N41" s="66"/>
      <c r="O41" s="93" t="s">
        <v>452</v>
      </c>
      <c r="P41" s="72"/>
      <c r="Q41" s="27">
        <v>1</v>
      </c>
      <c r="R41" s="28">
        <f t="shared" si="0"/>
        <v>1</v>
      </c>
      <c r="S41" s="26">
        <f t="shared" si="1"/>
        <v>1203</v>
      </c>
      <c r="T41" s="25">
        <f t="shared" si="2"/>
        <v>1</v>
      </c>
      <c r="U41" s="26">
        <f t="shared" si="3"/>
        <v>1203</v>
      </c>
      <c r="V41" s="26">
        <f t="shared" si="4"/>
        <v>1203</v>
      </c>
      <c r="W41" s="26">
        <f t="shared" si="5"/>
        <v>0</v>
      </c>
      <c r="X41" s="26">
        <v>1</v>
      </c>
      <c r="Y41" s="26">
        <v>1203</v>
      </c>
    </row>
    <row r="42" spans="1:16" ht="27" thickBot="1">
      <c r="A42" s="29"/>
      <c r="B42" s="30" t="s">
        <v>532</v>
      </c>
      <c r="C42" s="76" t="s">
        <v>356</v>
      </c>
      <c r="D42" s="76" t="s">
        <v>356</v>
      </c>
      <c r="E42" s="76" t="s">
        <v>356</v>
      </c>
      <c r="F42" s="76" t="s">
        <v>356</v>
      </c>
      <c r="G42" s="70" t="s">
        <v>356</v>
      </c>
      <c r="H42" s="32">
        <f>SUM(Таблиця!R1:R41)</f>
        <v>36</v>
      </c>
      <c r="I42" s="33">
        <f>SUM(Таблиця!S1:S41)</f>
        <v>381485</v>
      </c>
      <c r="J42" s="33"/>
      <c r="K42" s="34">
        <f>SUM(Таблиця!T1:T41)</f>
        <v>36</v>
      </c>
      <c r="L42" s="35">
        <f>SUM(Таблиця!U1:U41)</f>
        <v>381485</v>
      </c>
      <c r="M42" s="67">
        <f>SUM(Таблиця!V1:V41)</f>
        <v>141500.31</v>
      </c>
      <c r="N42" s="67">
        <f>SUM(Таблиця!W1:W41)</f>
        <v>239984.69000000006</v>
      </c>
      <c r="O42" s="67"/>
      <c r="P42" s="71" t="s">
        <v>356</v>
      </c>
    </row>
    <row r="43" spans="1:16" ht="15" customHeight="1" thickBot="1">
      <c r="A43" s="89" t="s">
        <v>533</v>
      </c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2"/>
    </row>
    <row r="44" spans="1:25" ht="79.5" thickBot="1">
      <c r="A44" s="23">
        <v>37</v>
      </c>
      <c r="B44" s="90" t="s">
        <v>534</v>
      </c>
      <c r="C44" s="91" t="s">
        <v>535</v>
      </c>
      <c r="D44" s="90" t="s">
        <v>536</v>
      </c>
      <c r="E44" s="90" t="s">
        <v>444</v>
      </c>
      <c r="F44" s="90" t="s">
        <v>444</v>
      </c>
      <c r="G44" s="92" t="s">
        <v>451</v>
      </c>
      <c r="H44" s="26">
        <v>1</v>
      </c>
      <c r="I44" s="28">
        <v>516220.68000000005</v>
      </c>
      <c r="J44" s="26"/>
      <c r="K44" s="26">
        <v>1</v>
      </c>
      <c r="L44" s="28">
        <v>516220.68000000005</v>
      </c>
      <c r="M44" s="66">
        <v>79891.24</v>
      </c>
      <c r="N44" s="66">
        <v>436329.44</v>
      </c>
      <c r="O44" s="93" t="s">
        <v>537</v>
      </c>
      <c r="P44" s="72"/>
      <c r="Q44" s="27">
        <v>1</v>
      </c>
      <c r="R44" s="28">
        <f>H44</f>
        <v>1</v>
      </c>
      <c r="S44" s="26">
        <f>I44</f>
        <v>516220.68000000005</v>
      </c>
      <c r="T44" s="25">
        <f>K44</f>
        <v>1</v>
      </c>
      <c r="U44" s="26">
        <f>L44</f>
        <v>516220.68000000005</v>
      </c>
      <c r="V44" s="26">
        <f>M44</f>
        <v>79891.24</v>
      </c>
      <c r="W44" s="26">
        <f>N44</f>
        <v>436329.44</v>
      </c>
      <c r="X44" s="26">
        <v>1</v>
      </c>
      <c r="Y44" s="26">
        <v>516220.68000000005</v>
      </c>
    </row>
    <row r="45" spans="1:16" ht="27" thickBot="1">
      <c r="A45" s="29"/>
      <c r="B45" s="30" t="s">
        <v>538</v>
      </c>
      <c r="C45" s="76" t="s">
        <v>356</v>
      </c>
      <c r="D45" s="76" t="s">
        <v>356</v>
      </c>
      <c r="E45" s="76" t="s">
        <v>356</v>
      </c>
      <c r="F45" s="76" t="s">
        <v>356</v>
      </c>
      <c r="G45" s="70" t="s">
        <v>356</v>
      </c>
      <c r="H45" s="32">
        <f>SUM(Таблиця!R43:R44)</f>
        <v>1</v>
      </c>
      <c r="I45" s="33">
        <f>SUM(Таблиця!S43:S44)</f>
        <v>516220.68000000005</v>
      </c>
      <c r="J45" s="33"/>
      <c r="K45" s="34">
        <f>SUM(Таблиця!T43:T44)</f>
        <v>1</v>
      </c>
      <c r="L45" s="35">
        <f>SUM(Таблиця!U43:U44)</f>
        <v>516220.68000000005</v>
      </c>
      <c r="M45" s="67">
        <f>SUM(Таблиця!V43:V44)</f>
        <v>79891.24</v>
      </c>
      <c r="N45" s="67">
        <f>SUM(Таблиця!W43:W44)</f>
        <v>436329.44</v>
      </c>
      <c r="O45" s="67"/>
      <c r="P45" s="71" t="s">
        <v>356</v>
      </c>
    </row>
    <row r="46" spans="1:16" ht="15" customHeight="1" thickBot="1">
      <c r="A46" s="89" t="s">
        <v>539</v>
      </c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2"/>
    </row>
    <row r="47" spans="1:25" ht="27" thickBot="1">
      <c r="A47" s="23">
        <v>38</v>
      </c>
      <c r="B47" s="90" t="s">
        <v>540</v>
      </c>
      <c r="C47" s="91" t="s">
        <v>524</v>
      </c>
      <c r="D47" s="90" t="s">
        <v>541</v>
      </c>
      <c r="E47" s="90" t="s">
        <v>444</v>
      </c>
      <c r="F47" s="90" t="s">
        <v>444</v>
      </c>
      <c r="G47" s="92" t="s">
        <v>451</v>
      </c>
      <c r="H47" s="26">
        <v>1</v>
      </c>
      <c r="I47" s="28">
        <v>1405</v>
      </c>
      <c r="J47" s="26"/>
      <c r="K47" s="26">
        <v>1</v>
      </c>
      <c r="L47" s="28">
        <v>1405</v>
      </c>
      <c r="M47" s="66">
        <v>1405</v>
      </c>
      <c r="N47" s="66"/>
      <c r="O47" s="93" t="s">
        <v>452</v>
      </c>
      <c r="P47" s="72"/>
      <c r="Q47" s="27">
        <v>1</v>
      </c>
      <c r="R47" s="28">
        <f>H47</f>
        <v>1</v>
      </c>
      <c r="S47" s="26">
        <f>I47</f>
        <v>1405</v>
      </c>
      <c r="T47" s="25">
        <f>K47</f>
        <v>1</v>
      </c>
      <c r="U47" s="26">
        <f>L47</f>
        <v>1405</v>
      </c>
      <c r="V47" s="26">
        <f>M47</f>
        <v>1405</v>
      </c>
      <c r="W47" s="26">
        <f>N47</f>
        <v>0</v>
      </c>
      <c r="X47" s="26">
        <v>1</v>
      </c>
      <c r="Y47" s="26">
        <v>1405</v>
      </c>
    </row>
    <row r="48" spans="1:16" ht="39.75" thickBot="1">
      <c r="A48" s="29"/>
      <c r="B48" s="30" t="s">
        <v>542</v>
      </c>
      <c r="C48" s="76" t="s">
        <v>356</v>
      </c>
      <c r="D48" s="76" t="s">
        <v>356</v>
      </c>
      <c r="E48" s="76" t="s">
        <v>356</v>
      </c>
      <c r="F48" s="76" t="s">
        <v>356</v>
      </c>
      <c r="G48" s="70" t="s">
        <v>356</v>
      </c>
      <c r="H48" s="32">
        <f>SUM(Таблиця!R46:R47)</f>
        <v>1</v>
      </c>
      <c r="I48" s="33">
        <f>SUM(Таблиця!S46:S47)</f>
        <v>1405</v>
      </c>
      <c r="J48" s="33"/>
      <c r="K48" s="34">
        <f>SUM(Таблиця!T46:T47)</f>
        <v>1</v>
      </c>
      <c r="L48" s="35">
        <f>SUM(Таблиця!U46:U47)</f>
        <v>1405</v>
      </c>
      <c r="M48" s="67">
        <f>SUM(Таблиця!V46:V47)</f>
        <v>1405</v>
      </c>
      <c r="N48" s="67">
        <f>SUM(Таблиця!W46:W47)</f>
        <v>0</v>
      </c>
      <c r="O48" s="67"/>
      <c r="P48" s="71" t="s">
        <v>356</v>
      </c>
    </row>
    <row r="49" spans="1:16" ht="15" customHeight="1" thickBot="1">
      <c r="A49" s="89" t="s">
        <v>543</v>
      </c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2"/>
    </row>
    <row r="50" spans="1:25" ht="52.5">
      <c r="A50" s="23">
        <v>39</v>
      </c>
      <c r="B50" s="90" t="s">
        <v>544</v>
      </c>
      <c r="C50" s="91" t="s">
        <v>545</v>
      </c>
      <c r="D50" s="90" t="s">
        <v>546</v>
      </c>
      <c r="E50" s="90" t="s">
        <v>444</v>
      </c>
      <c r="F50" s="90" t="s">
        <v>444</v>
      </c>
      <c r="G50" s="92" t="s">
        <v>451</v>
      </c>
      <c r="H50" s="26">
        <v>1</v>
      </c>
      <c r="I50" s="28">
        <v>1750</v>
      </c>
      <c r="J50" s="26"/>
      <c r="K50" s="26">
        <v>1</v>
      </c>
      <c r="L50" s="28">
        <v>1750</v>
      </c>
      <c r="M50" s="66">
        <v>875</v>
      </c>
      <c r="N50" s="66">
        <v>875</v>
      </c>
      <c r="O50" s="93" t="s">
        <v>547</v>
      </c>
      <c r="P50" s="72"/>
      <c r="Q50" s="27">
        <v>1</v>
      </c>
      <c r="R50" s="28">
        <f aca="true" t="shared" si="6" ref="R50:R59">H50</f>
        <v>1</v>
      </c>
      <c r="S50" s="26">
        <f aca="true" t="shared" si="7" ref="S50:S59">I50</f>
        <v>1750</v>
      </c>
      <c r="T50" s="25">
        <f aca="true" t="shared" si="8" ref="T50:T59">K50</f>
        <v>1</v>
      </c>
      <c r="U50" s="26">
        <f aca="true" t="shared" si="9" ref="U50:U59">L50</f>
        <v>1750</v>
      </c>
      <c r="V50" s="26">
        <f aca="true" t="shared" si="10" ref="V50:V59">M50</f>
        <v>875</v>
      </c>
      <c r="W50" s="26">
        <f aca="true" t="shared" si="11" ref="W50:W59">N50</f>
        <v>875</v>
      </c>
      <c r="X50" s="26">
        <v>1</v>
      </c>
      <c r="Y50" s="26">
        <v>1750</v>
      </c>
    </row>
    <row r="51" spans="1:25" ht="39">
      <c r="A51" s="23">
        <v>40</v>
      </c>
      <c r="B51" s="90" t="s">
        <v>548</v>
      </c>
      <c r="C51" s="91" t="s">
        <v>549</v>
      </c>
      <c r="D51" s="90" t="s">
        <v>550</v>
      </c>
      <c r="E51" s="90" t="s">
        <v>444</v>
      </c>
      <c r="F51" s="90" t="s">
        <v>444</v>
      </c>
      <c r="G51" s="92" t="s">
        <v>451</v>
      </c>
      <c r="H51" s="26">
        <v>1</v>
      </c>
      <c r="I51" s="28">
        <v>611.28</v>
      </c>
      <c r="J51" s="26"/>
      <c r="K51" s="26">
        <v>1</v>
      </c>
      <c r="L51" s="28">
        <v>611.28</v>
      </c>
      <c r="M51" s="66">
        <v>305.64</v>
      </c>
      <c r="N51" s="66">
        <v>305.64</v>
      </c>
      <c r="O51" s="93" t="s">
        <v>547</v>
      </c>
      <c r="P51" s="72"/>
      <c r="Q51" s="27">
        <v>1</v>
      </c>
      <c r="R51" s="28">
        <f t="shared" si="6"/>
        <v>1</v>
      </c>
      <c r="S51" s="26">
        <f t="shared" si="7"/>
        <v>611.28</v>
      </c>
      <c r="T51" s="25">
        <f t="shared" si="8"/>
        <v>1</v>
      </c>
      <c r="U51" s="26">
        <f t="shared" si="9"/>
        <v>611.28</v>
      </c>
      <c r="V51" s="26">
        <f t="shared" si="10"/>
        <v>305.64</v>
      </c>
      <c r="W51" s="26">
        <f t="shared" si="11"/>
        <v>305.64</v>
      </c>
      <c r="X51" s="26">
        <v>1</v>
      </c>
      <c r="Y51" s="26">
        <v>611.28</v>
      </c>
    </row>
    <row r="52" spans="1:25" ht="39">
      <c r="A52" s="23">
        <v>41</v>
      </c>
      <c r="B52" s="90" t="s">
        <v>548</v>
      </c>
      <c r="C52" s="91" t="s">
        <v>549</v>
      </c>
      <c r="D52" s="90" t="s">
        <v>551</v>
      </c>
      <c r="E52" s="90" t="s">
        <v>444</v>
      </c>
      <c r="F52" s="90" t="s">
        <v>444</v>
      </c>
      <c r="G52" s="92" t="s">
        <v>451</v>
      </c>
      <c r="H52" s="26">
        <v>1</v>
      </c>
      <c r="I52" s="28">
        <v>611.28</v>
      </c>
      <c r="J52" s="26"/>
      <c r="K52" s="26">
        <v>1</v>
      </c>
      <c r="L52" s="28">
        <v>611.28</v>
      </c>
      <c r="M52" s="66">
        <v>305.64</v>
      </c>
      <c r="N52" s="66">
        <v>305.64</v>
      </c>
      <c r="O52" s="93" t="s">
        <v>547</v>
      </c>
      <c r="P52" s="72"/>
      <c r="Q52" s="27">
        <v>1</v>
      </c>
      <c r="R52" s="28">
        <f t="shared" si="6"/>
        <v>1</v>
      </c>
      <c r="S52" s="26">
        <f t="shared" si="7"/>
        <v>611.28</v>
      </c>
      <c r="T52" s="25">
        <f t="shared" si="8"/>
        <v>1</v>
      </c>
      <c r="U52" s="26">
        <f t="shared" si="9"/>
        <v>611.28</v>
      </c>
      <c r="V52" s="26">
        <f t="shared" si="10"/>
        <v>305.64</v>
      </c>
      <c r="W52" s="26">
        <f t="shared" si="11"/>
        <v>305.64</v>
      </c>
      <c r="X52" s="26">
        <v>1</v>
      </c>
      <c r="Y52" s="26">
        <v>611.28</v>
      </c>
    </row>
    <row r="53" spans="1:25" ht="39">
      <c r="A53" s="23">
        <v>42</v>
      </c>
      <c r="B53" s="90" t="s">
        <v>548</v>
      </c>
      <c r="C53" s="91" t="s">
        <v>549</v>
      </c>
      <c r="D53" s="90" t="s">
        <v>552</v>
      </c>
      <c r="E53" s="90" t="s">
        <v>444</v>
      </c>
      <c r="F53" s="90" t="s">
        <v>444</v>
      </c>
      <c r="G53" s="92" t="s">
        <v>451</v>
      </c>
      <c r="H53" s="26">
        <v>1</v>
      </c>
      <c r="I53" s="28">
        <v>611.28</v>
      </c>
      <c r="J53" s="26"/>
      <c r="K53" s="26">
        <v>1</v>
      </c>
      <c r="L53" s="28">
        <v>611.28</v>
      </c>
      <c r="M53" s="66">
        <v>305.64</v>
      </c>
      <c r="N53" s="66">
        <v>305.64</v>
      </c>
      <c r="O53" s="93" t="s">
        <v>547</v>
      </c>
      <c r="P53" s="72"/>
      <c r="Q53" s="27">
        <v>1</v>
      </c>
      <c r="R53" s="28">
        <f t="shared" si="6"/>
        <v>1</v>
      </c>
      <c r="S53" s="26">
        <f t="shared" si="7"/>
        <v>611.28</v>
      </c>
      <c r="T53" s="25">
        <f t="shared" si="8"/>
        <v>1</v>
      </c>
      <c r="U53" s="26">
        <f t="shared" si="9"/>
        <v>611.28</v>
      </c>
      <c r="V53" s="26">
        <f t="shared" si="10"/>
        <v>305.64</v>
      </c>
      <c r="W53" s="26">
        <f t="shared" si="11"/>
        <v>305.64</v>
      </c>
      <c r="X53" s="26">
        <v>1</v>
      </c>
      <c r="Y53" s="26">
        <v>611.28</v>
      </c>
    </row>
    <row r="54" spans="1:25" ht="78.75">
      <c r="A54" s="23">
        <v>43</v>
      </c>
      <c r="B54" s="90" t="s">
        <v>553</v>
      </c>
      <c r="C54" s="91" t="s">
        <v>554</v>
      </c>
      <c r="D54" s="90" t="s">
        <v>555</v>
      </c>
      <c r="E54" s="90" t="s">
        <v>444</v>
      </c>
      <c r="F54" s="90" t="s">
        <v>444</v>
      </c>
      <c r="G54" s="92" t="s">
        <v>451</v>
      </c>
      <c r="H54" s="26">
        <v>1</v>
      </c>
      <c r="I54" s="28">
        <v>1235</v>
      </c>
      <c r="J54" s="26"/>
      <c r="K54" s="26">
        <v>1</v>
      </c>
      <c r="L54" s="28">
        <v>1235</v>
      </c>
      <c r="M54" s="66">
        <v>617.5</v>
      </c>
      <c r="N54" s="66">
        <v>617.5</v>
      </c>
      <c r="O54" s="93" t="s">
        <v>547</v>
      </c>
      <c r="P54" s="72"/>
      <c r="Q54" s="27">
        <v>1</v>
      </c>
      <c r="R54" s="28">
        <f t="shared" si="6"/>
        <v>1</v>
      </c>
      <c r="S54" s="26">
        <f t="shared" si="7"/>
        <v>1235</v>
      </c>
      <c r="T54" s="25">
        <f t="shared" si="8"/>
        <v>1</v>
      </c>
      <c r="U54" s="26">
        <f t="shared" si="9"/>
        <v>1235</v>
      </c>
      <c r="V54" s="26">
        <f t="shared" si="10"/>
        <v>617.5</v>
      </c>
      <c r="W54" s="26">
        <f t="shared" si="11"/>
        <v>617.5</v>
      </c>
      <c r="X54" s="26">
        <v>1</v>
      </c>
      <c r="Y54" s="26">
        <v>1235</v>
      </c>
    </row>
    <row r="55" spans="1:25" ht="39">
      <c r="A55" s="23">
        <v>44</v>
      </c>
      <c r="B55" s="90" t="s">
        <v>556</v>
      </c>
      <c r="C55" s="91" t="s">
        <v>549</v>
      </c>
      <c r="D55" s="90" t="s">
        <v>557</v>
      </c>
      <c r="E55" s="90" t="s">
        <v>444</v>
      </c>
      <c r="F55" s="90" t="s">
        <v>444</v>
      </c>
      <c r="G55" s="92" t="s">
        <v>451</v>
      </c>
      <c r="H55" s="26">
        <v>1</v>
      </c>
      <c r="I55" s="28">
        <v>2458</v>
      </c>
      <c r="J55" s="26"/>
      <c r="K55" s="26">
        <v>1</v>
      </c>
      <c r="L55" s="28">
        <v>2458</v>
      </c>
      <c r="M55" s="66">
        <v>1229</v>
      </c>
      <c r="N55" s="66">
        <v>1229</v>
      </c>
      <c r="O55" s="93" t="s">
        <v>547</v>
      </c>
      <c r="P55" s="72"/>
      <c r="Q55" s="27">
        <v>1</v>
      </c>
      <c r="R55" s="28">
        <f t="shared" si="6"/>
        <v>1</v>
      </c>
      <c r="S55" s="26">
        <f t="shared" si="7"/>
        <v>2458</v>
      </c>
      <c r="T55" s="25">
        <f t="shared" si="8"/>
        <v>1</v>
      </c>
      <c r="U55" s="26">
        <f t="shared" si="9"/>
        <v>2458</v>
      </c>
      <c r="V55" s="26">
        <f t="shared" si="10"/>
        <v>1229</v>
      </c>
      <c r="W55" s="26">
        <f t="shared" si="11"/>
        <v>1229</v>
      </c>
      <c r="X55" s="26">
        <v>1</v>
      </c>
      <c r="Y55" s="26">
        <v>2458</v>
      </c>
    </row>
    <row r="56" spans="1:25" ht="39">
      <c r="A56" s="23">
        <v>45</v>
      </c>
      <c r="B56" s="90" t="s">
        <v>558</v>
      </c>
      <c r="C56" s="91" t="s">
        <v>549</v>
      </c>
      <c r="D56" s="90" t="s">
        <v>559</v>
      </c>
      <c r="E56" s="90" t="s">
        <v>444</v>
      </c>
      <c r="F56" s="90" t="s">
        <v>444</v>
      </c>
      <c r="G56" s="92" t="s">
        <v>451</v>
      </c>
      <c r="H56" s="26">
        <v>1</v>
      </c>
      <c r="I56" s="28">
        <v>2340</v>
      </c>
      <c r="J56" s="26"/>
      <c r="K56" s="26">
        <v>1</v>
      </c>
      <c r="L56" s="28">
        <v>2340</v>
      </c>
      <c r="M56" s="66">
        <v>1170</v>
      </c>
      <c r="N56" s="66">
        <v>1170</v>
      </c>
      <c r="O56" s="93" t="s">
        <v>547</v>
      </c>
      <c r="P56" s="72"/>
      <c r="Q56" s="27">
        <v>1</v>
      </c>
      <c r="R56" s="28">
        <f t="shared" si="6"/>
        <v>1</v>
      </c>
      <c r="S56" s="26">
        <f t="shared" si="7"/>
        <v>2340</v>
      </c>
      <c r="T56" s="25">
        <f t="shared" si="8"/>
        <v>1</v>
      </c>
      <c r="U56" s="26">
        <f t="shared" si="9"/>
        <v>2340</v>
      </c>
      <c r="V56" s="26">
        <f t="shared" si="10"/>
        <v>1170</v>
      </c>
      <c r="W56" s="26">
        <f t="shared" si="11"/>
        <v>1170</v>
      </c>
      <c r="X56" s="26">
        <v>1</v>
      </c>
      <c r="Y56" s="26">
        <v>2340</v>
      </c>
    </row>
    <row r="57" spans="1:25" ht="52.5">
      <c r="A57" s="23">
        <v>46</v>
      </c>
      <c r="B57" s="90" t="s">
        <v>560</v>
      </c>
      <c r="C57" s="91" t="s">
        <v>561</v>
      </c>
      <c r="D57" s="90" t="s">
        <v>562</v>
      </c>
      <c r="E57" s="90" t="s">
        <v>444</v>
      </c>
      <c r="F57" s="90" t="s">
        <v>444</v>
      </c>
      <c r="G57" s="92" t="s">
        <v>451</v>
      </c>
      <c r="H57" s="26">
        <v>1</v>
      </c>
      <c r="I57" s="28">
        <v>665</v>
      </c>
      <c r="J57" s="26"/>
      <c r="K57" s="26">
        <v>1</v>
      </c>
      <c r="L57" s="28">
        <v>665</v>
      </c>
      <c r="M57" s="66"/>
      <c r="N57" s="66">
        <v>665</v>
      </c>
      <c r="O57" s="93" t="s">
        <v>547</v>
      </c>
      <c r="P57" s="72"/>
      <c r="Q57" s="27">
        <v>1</v>
      </c>
      <c r="R57" s="28">
        <f t="shared" si="6"/>
        <v>1</v>
      </c>
      <c r="S57" s="26">
        <f t="shared" si="7"/>
        <v>665</v>
      </c>
      <c r="T57" s="25">
        <f t="shared" si="8"/>
        <v>1</v>
      </c>
      <c r="U57" s="26">
        <f t="shared" si="9"/>
        <v>665</v>
      </c>
      <c r="V57" s="26">
        <f t="shared" si="10"/>
        <v>0</v>
      </c>
      <c r="W57" s="26">
        <f t="shared" si="11"/>
        <v>665</v>
      </c>
      <c r="X57" s="26">
        <v>1</v>
      </c>
      <c r="Y57" s="26">
        <v>665</v>
      </c>
    </row>
    <row r="58" spans="1:25" ht="52.5">
      <c r="A58" s="23">
        <v>47</v>
      </c>
      <c r="B58" s="90" t="s">
        <v>563</v>
      </c>
      <c r="C58" s="91" t="s">
        <v>549</v>
      </c>
      <c r="D58" s="90" t="s">
        <v>564</v>
      </c>
      <c r="E58" s="90" t="s">
        <v>444</v>
      </c>
      <c r="F58" s="90" t="s">
        <v>444</v>
      </c>
      <c r="G58" s="92" t="s">
        <v>451</v>
      </c>
      <c r="H58" s="26">
        <v>1</v>
      </c>
      <c r="I58" s="28">
        <v>2586.19</v>
      </c>
      <c r="J58" s="26"/>
      <c r="K58" s="26">
        <v>1</v>
      </c>
      <c r="L58" s="28">
        <v>2586.19</v>
      </c>
      <c r="M58" s="66">
        <v>1293.1000000000001</v>
      </c>
      <c r="N58" s="66">
        <v>1293.0900000000001</v>
      </c>
      <c r="O58" s="93" t="s">
        <v>547</v>
      </c>
      <c r="P58" s="72"/>
      <c r="Q58" s="27">
        <v>1</v>
      </c>
      <c r="R58" s="28">
        <f t="shared" si="6"/>
        <v>1</v>
      </c>
      <c r="S58" s="26">
        <f t="shared" si="7"/>
        <v>2586.19</v>
      </c>
      <c r="T58" s="25">
        <f t="shared" si="8"/>
        <v>1</v>
      </c>
      <c r="U58" s="26">
        <f t="shared" si="9"/>
        <v>2586.19</v>
      </c>
      <c r="V58" s="26">
        <f t="shared" si="10"/>
        <v>1293.1000000000001</v>
      </c>
      <c r="W58" s="26">
        <f t="shared" si="11"/>
        <v>1293.0900000000001</v>
      </c>
      <c r="X58" s="26">
        <v>1</v>
      </c>
      <c r="Y58" s="26">
        <v>2586.19</v>
      </c>
    </row>
    <row r="59" spans="1:25" ht="66" thickBot="1">
      <c r="A59" s="23">
        <v>48</v>
      </c>
      <c r="B59" s="90" t="s">
        <v>565</v>
      </c>
      <c r="C59" s="91" t="s">
        <v>549</v>
      </c>
      <c r="D59" s="90" t="s">
        <v>566</v>
      </c>
      <c r="E59" s="90" t="s">
        <v>444</v>
      </c>
      <c r="F59" s="90" t="s">
        <v>444</v>
      </c>
      <c r="G59" s="92" t="s">
        <v>451</v>
      </c>
      <c r="H59" s="26">
        <v>2</v>
      </c>
      <c r="I59" s="28">
        <v>1099.96</v>
      </c>
      <c r="J59" s="26"/>
      <c r="K59" s="26">
        <v>2</v>
      </c>
      <c r="L59" s="28">
        <v>1099.96</v>
      </c>
      <c r="M59" s="66">
        <v>549.98</v>
      </c>
      <c r="N59" s="66">
        <v>549.98</v>
      </c>
      <c r="O59" s="93" t="s">
        <v>547</v>
      </c>
      <c r="P59" s="72"/>
      <c r="Q59" s="27">
        <v>1</v>
      </c>
      <c r="R59" s="28">
        <f t="shared" si="6"/>
        <v>2</v>
      </c>
      <c r="S59" s="26">
        <f t="shared" si="7"/>
        <v>1099.96</v>
      </c>
      <c r="T59" s="25">
        <f t="shared" si="8"/>
        <v>2</v>
      </c>
      <c r="U59" s="26">
        <f t="shared" si="9"/>
        <v>1099.96</v>
      </c>
      <c r="V59" s="26">
        <f t="shared" si="10"/>
        <v>549.98</v>
      </c>
      <c r="W59" s="26">
        <f t="shared" si="11"/>
        <v>549.98</v>
      </c>
      <c r="X59" s="26">
        <v>2</v>
      </c>
      <c r="Y59" s="26">
        <v>1099.96</v>
      </c>
    </row>
    <row r="60" spans="1:16" ht="27" thickBot="1">
      <c r="A60" s="29"/>
      <c r="B60" s="30" t="s">
        <v>567</v>
      </c>
      <c r="C60" s="76" t="s">
        <v>356</v>
      </c>
      <c r="D60" s="76" t="s">
        <v>356</v>
      </c>
      <c r="E60" s="76" t="s">
        <v>356</v>
      </c>
      <c r="F60" s="76" t="s">
        <v>356</v>
      </c>
      <c r="G60" s="70" t="s">
        <v>356</v>
      </c>
      <c r="H60" s="32">
        <f>SUM(Таблиця!R49:R59)</f>
        <v>11</v>
      </c>
      <c r="I60" s="33">
        <f>SUM(Таблиця!S49:S59)</f>
        <v>13967.990000000002</v>
      </c>
      <c r="J60" s="33"/>
      <c r="K60" s="34">
        <f>SUM(Таблиця!T49:T59)</f>
        <v>11</v>
      </c>
      <c r="L60" s="35">
        <f>SUM(Таблиця!U49:U59)</f>
        <v>13967.990000000002</v>
      </c>
      <c r="M60" s="67">
        <f>SUM(Таблиця!V49:V59)</f>
        <v>6651.5</v>
      </c>
      <c r="N60" s="67">
        <f>SUM(Таблиця!W49:W59)</f>
        <v>7316.49</v>
      </c>
      <c r="O60" s="67"/>
      <c r="P60" s="71" t="s">
        <v>356</v>
      </c>
    </row>
    <row r="61" spans="1:16" ht="15" customHeight="1" thickBot="1">
      <c r="A61" s="89" t="s">
        <v>568</v>
      </c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2"/>
    </row>
    <row r="62" spans="1:25" ht="26.25">
      <c r="A62" s="23">
        <v>49</v>
      </c>
      <c r="B62" s="90" t="s">
        <v>569</v>
      </c>
      <c r="C62" s="91" t="s">
        <v>570</v>
      </c>
      <c r="D62" s="90" t="s">
        <v>571</v>
      </c>
      <c r="E62" s="90" t="s">
        <v>444</v>
      </c>
      <c r="F62" s="90" t="s">
        <v>444</v>
      </c>
      <c r="G62" s="92" t="s">
        <v>451</v>
      </c>
      <c r="H62" s="26">
        <v>1</v>
      </c>
      <c r="I62" s="28">
        <v>864.07</v>
      </c>
      <c r="J62" s="26"/>
      <c r="K62" s="26">
        <v>1</v>
      </c>
      <c r="L62" s="28">
        <v>864.07</v>
      </c>
      <c r="M62" s="66">
        <v>432.04</v>
      </c>
      <c r="N62" s="66">
        <v>432.03000000000003</v>
      </c>
      <c r="O62" s="93" t="s">
        <v>547</v>
      </c>
      <c r="P62" s="72"/>
      <c r="Q62" s="27">
        <v>1</v>
      </c>
      <c r="R62" s="28">
        <f aca="true" t="shared" si="12" ref="R62:R93">H62</f>
        <v>1</v>
      </c>
      <c r="S62" s="26">
        <f aca="true" t="shared" si="13" ref="S62:S93">I62</f>
        <v>864.07</v>
      </c>
      <c r="T62" s="25">
        <f aca="true" t="shared" si="14" ref="T62:T93">K62</f>
        <v>1</v>
      </c>
      <c r="U62" s="26">
        <f aca="true" t="shared" si="15" ref="U62:U93">L62</f>
        <v>864.07</v>
      </c>
      <c r="V62" s="26">
        <f aca="true" t="shared" si="16" ref="V62:V93">M62</f>
        <v>432.04</v>
      </c>
      <c r="W62" s="26">
        <f aca="true" t="shared" si="17" ref="W62:W93">N62</f>
        <v>432.03000000000003</v>
      </c>
      <c r="X62" s="26">
        <v>1</v>
      </c>
      <c r="Y62" s="26">
        <v>864.07</v>
      </c>
    </row>
    <row r="63" spans="1:25" ht="39">
      <c r="A63" s="23">
        <v>50</v>
      </c>
      <c r="B63" s="90" t="s">
        <v>572</v>
      </c>
      <c r="C63" s="91" t="s">
        <v>570</v>
      </c>
      <c r="D63" s="90" t="s">
        <v>573</v>
      </c>
      <c r="E63" s="90" t="s">
        <v>444</v>
      </c>
      <c r="F63" s="90" t="s">
        <v>444</v>
      </c>
      <c r="G63" s="92" t="s">
        <v>451</v>
      </c>
      <c r="H63" s="26">
        <v>1</v>
      </c>
      <c r="I63" s="28">
        <v>611.9100000000001</v>
      </c>
      <c r="J63" s="26"/>
      <c r="K63" s="26">
        <v>1</v>
      </c>
      <c r="L63" s="28">
        <v>611.9100000000001</v>
      </c>
      <c r="M63" s="66">
        <v>305.96000000000004</v>
      </c>
      <c r="N63" s="66">
        <v>305.95</v>
      </c>
      <c r="O63" s="93" t="s">
        <v>547</v>
      </c>
      <c r="P63" s="72"/>
      <c r="Q63" s="27">
        <v>1</v>
      </c>
      <c r="R63" s="28">
        <f t="shared" si="12"/>
        <v>1</v>
      </c>
      <c r="S63" s="26">
        <f t="shared" si="13"/>
        <v>611.9100000000001</v>
      </c>
      <c r="T63" s="25">
        <f t="shared" si="14"/>
        <v>1</v>
      </c>
      <c r="U63" s="26">
        <f t="shared" si="15"/>
        <v>611.9100000000001</v>
      </c>
      <c r="V63" s="26">
        <f t="shared" si="16"/>
        <v>305.96000000000004</v>
      </c>
      <c r="W63" s="26">
        <f t="shared" si="17"/>
        <v>305.95</v>
      </c>
      <c r="X63" s="26">
        <v>1</v>
      </c>
      <c r="Y63" s="26">
        <v>611.9100000000001</v>
      </c>
    </row>
    <row r="64" spans="1:25" ht="52.5">
      <c r="A64" s="23">
        <v>51</v>
      </c>
      <c r="B64" s="90" t="s">
        <v>574</v>
      </c>
      <c r="C64" s="91" t="s">
        <v>575</v>
      </c>
      <c r="D64" s="90" t="s">
        <v>576</v>
      </c>
      <c r="E64" s="90" t="s">
        <v>444</v>
      </c>
      <c r="F64" s="90" t="s">
        <v>444</v>
      </c>
      <c r="G64" s="92" t="s">
        <v>451</v>
      </c>
      <c r="H64" s="26">
        <v>1</v>
      </c>
      <c r="I64" s="28">
        <v>1700</v>
      </c>
      <c r="J64" s="26"/>
      <c r="K64" s="26">
        <v>1</v>
      </c>
      <c r="L64" s="28">
        <v>1700</v>
      </c>
      <c r="M64" s="66">
        <v>850</v>
      </c>
      <c r="N64" s="66">
        <v>850</v>
      </c>
      <c r="O64" s="93" t="s">
        <v>547</v>
      </c>
      <c r="P64" s="72"/>
      <c r="Q64" s="27">
        <v>1</v>
      </c>
      <c r="R64" s="28">
        <f t="shared" si="12"/>
        <v>1</v>
      </c>
      <c r="S64" s="26">
        <f t="shared" si="13"/>
        <v>1700</v>
      </c>
      <c r="T64" s="25">
        <f t="shared" si="14"/>
        <v>1</v>
      </c>
      <c r="U64" s="26">
        <f t="shared" si="15"/>
        <v>1700</v>
      </c>
      <c r="V64" s="26">
        <f t="shared" si="16"/>
        <v>850</v>
      </c>
      <c r="W64" s="26">
        <f t="shared" si="17"/>
        <v>850</v>
      </c>
      <c r="X64" s="26">
        <v>1</v>
      </c>
      <c r="Y64" s="26">
        <v>1700</v>
      </c>
    </row>
    <row r="65" spans="1:25" ht="26.25">
      <c r="A65" s="23">
        <v>52</v>
      </c>
      <c r="B65" s="90" t="s">
        <v>577</v>
      </c>
      <c r="C65" s="91" t="s">
        <v>578</v>
      </c>
      <c r="D65" s="90" t="s">
        <v>579</v>
      </c>
      <c r="E65" s="90" t="s">
        <v>444</v>
      </c>
      <c r="F65" s="90" t="s">
        <v>444</v>
      </c>
      <c r="G65" s="92" t="s">
        <v>451</v>
      </c>
      <c r="H65" s="26">
        <v>1</v>
      </c>
      <c r="I65" s="28">
        <v>690</v>
      </c>
      <c r="J65" s="26"/>
      <c r="K65" s="26">
        <v>1</v>
      </c>
      <c r="L65" s="28">
        <v>690</v>
      </c>
      <c r="M65" s="66">
        <v>345</v>
      </c>
      <c r="N65" s="66">
        <v>345</v>
      </c>
      <c r="O65" s="93" t="s">
        <v>547</v>
      </c>
      <c r="P65" s="72"/>
      <c r="Q65" s="27">
        <v>1</v>
      </c>
      <c r="R65" s="28">
        <f t="shared" si="12"/>
        <v>1</v>
      </c>
      <c r="S65" s="26">
        <f t="shared" si="13"/>
        <v>690</v>
      </c>
      <c r="T65" s="25">
        <f t="shared" si="14"/>
        <v>1</v>
      </c>
      <c r="U65" s="26">
        <f t="shared" si="15"/>
        <v>690</v>
      </c>
      <c r="V65" s="26">
        <f t="shared" si="16"/>
        <v>345</v>
      </c>
      <c r="W65" s="26">
        <f t="shared" si="17"/>
        <v>345</v>
      </c>
      <c r="X65" s="26">
        <v>1</v>
      </c>
      <c r="Y65" s="26">
        <v>690</v>
      </c>
    </row>
    <row r="66" spans="1:25" ht="26.25">
      <c r="A66" s="23">
        <v>53</v>
      </c>
      <c r="B66" s="90" t="s">
        <v>580</v>
      </c>
      <c r="C66" s="91" t="s">
        <v>578</v>
      </c>
      <c r="D66" s="90" t="s">
        <v>581</v>
      </c>
      <c r="E66" s="90" t="s">
        <v>444</v>
      </c>
      <c r="F66" s="90" t="s">
        <v>444</v>
      </c>
      <c r="G66" s="92" t="s">
        <v>451</v>
      </c>
      <c r="H66" s="26">
        <v>1</v>
      </c>
      <c r="I66" s="28">
        <v>679</v>
      </c>
      <c r="J66" s="26"/>
      <c r="K66" s="26">
        <v>1</v>
      </c>
      <c r="L66" s="28">
        <v>679</v>
      </c>
      <c r="M66" s="66">
        <v>340</v>
      </c>
      <c r="N66" s="66">
        <v>339</v>
      </c>
      <c r="O66" s="93" t="s">
        <v>547</v>
      </c>
      <c r="P66" s="72"/>
      <c r="Q66" s="27">
        <v>1</v>
      </c>
      <c r="R66" s="28">
        <f t="shared" si="12"/>
        <v>1</v>
      </c>
      <c r="S66" s="26">
        <f t="shared" si="13"/>
        <v>679</v>
      </c>
      <c r="T66" s="25">
        <f t="shared" si="14"/>
        <v>1</v>
      </c>
      <c r="U66" s="26">
        <f t="shared" si="15"/>
        <v>679</v>
      </c>
      <c r="V66" s="26">
        <f t="shared" si="16"/>
        <v>340</v>
      </c>
      <c r="W66" s="26">
        <f t="shared" si="17"/>
        <v>339</v>
      </c>
      <c r="X66" s="26">
        <v>1</v>
      </c>
      <c r="Y66" s="26">
        <v>679</v>
      </c>
    </row>
    <row r="67" spans="1:25" ht="52.5">
      <c r="A67" s="23">
        <v>54</v>
      </c>
      <c r="B67" s="90" t="s">
        <v>582</v>
      </c>
      <c r="C67" s="91" t="s">
        <v>583</v>
      </c>
      <c r="D67" s="90" t="s">
        <v>584</v>
      </c>
      <c r="E67" s="90" t="s">
        <v>444</v>
      </c>
      <c r="F67" s="90" t="s">
        <v>444</v>
      </c>
      <c r="G67" s="92" t="s">
        <v>451</v>
      </c>
      <c r="H67" s="26">
        <v>1</v>
      </c>
      <c r="I67" s="28">
        <v>394</v>
      </c>
      <c r="J67" s="26"/>
      <c r="K67" s="26">
        <v>1</v>
      </c>
      <c r="L67" s="28">
        <v>394</v>
      </c>
      <c r="M67" s="66">
        <v>197</v>
      </c>
      <c r="N67" s="66">
        <v>197</v>
      </c>
      <c r="O67" s="93" t="s">
        <v>547</v>
      </c>
      <c r="P67" s="72"/>
      <c r="Q67" s="27">
        <v>1</v>
      </c>
      <c r="R67" s="28">
        <f t="shared" si="12"/>
        <v>1</v>
      </c>
      <c r="S67" s="26">
        <f t="shared" si="13"/>
        <v>394</v>
      </c>
      <c r="T67" s="25">
        <f t="shared" si="14"/>
        <v>1</v>
      </c>
      <c r="U67" s="26">
        <f t="shared" si="15"/>
        <v>394</v>
      </c>
      <c r="V67" s="26">
        <f t="shared" si="16"/>
        <v>197</v>
      </c>
      <c r="W67" s="26">
        <f t="shared" si="17"/>
        <v>197</v>
      </c>
      <c r="X67" s="26">
        <v>1</v>
      </c>
      <c r="Y67" s="26">
        <v>394</v>
      </c>
    </row>
    <row r="68" spans="1:25" ht="39">
      <c r="A68" s="23">
        <v>55</v>
      </c>
      <c r="B68" s="90" t="s">
        <v>585</v>
      </c>
      <c r="C68" s="91" t="s">
        <v>586</v>
      </c>
      <c r="D68" s="90" t="s">
        <v>587</v>
      </c>
      <c r="E68" s="90" t="s">
        <v>444</v>
      </c>
      <c r="F68" s="90" t="s">
        <v>444</v>
      </c>
      <c r="G68" s="92" t="s">
        <v>451</v>
      </c>
      <c r="H68" s="26">
        <v>1</v>
      </c>
      <c r="I68" s="28">
        <v>4000</v>
      </c>
      <c r="J68" s="26"/>
      <c r="K68" s="26">
        <v>1</v>
      </c>
      <c r="L68" s="28">
        <v>4000</v>
      </c>
      <c r="M68" s="66">
        <v>2000</v>
      </c>
      <c r="N68" s="66">
        <v>2000</v>
      </c>
      <c r="O68" s="93" t="s">
        <v>547</v>
      </c>
      <c r="P68" s="72"/>
      <c r="Q68" s="27">
        <v>1</v>
      </c>
      <c r="R68" s="28">
        <f t="shared" si="12"/>
        <v>1</v>
      </c>
      <c r="S68" s="26">
        <f t="shared" si="13"/>
        <v>4000</v>
      </c>
      <c r="T68" s="25">
        <f t="shared" si="14"/>
        <v>1</v>
      </c>
      <c r="U68" s="26">
        <f t="shared" si="15"/>
        <v>4000</v>
      </c>
      <c r="V68" s="26">
        <f t="shared" si="16"/>
        <v>2000</v>
      </c>
      <c r="W68" s="26">
        <f t="shared" si="17"/>
        <v>2000</v>
      </c>
      <c r="X68" s="26">
        <v>1</v>
      </c>
      <c r="Y68" s="26">
        <v>4000</v>
      </c>
    </row>
    <row r="69" spans="1:25" ht="39">
      <c r="A69" s="23">
        <v>56</v>
      </c>
      <c r="B69" s="90" t="s">
        <v>585</v>
      </c>
      <c r="C69" s="91" t="s">
        <v>586</v>
      </c>
      <c r="D69" s="90" t="s">
        <v>588</v>
      </c>
      <c r="E69" s="90" t="s">
        <v>444</v>
      </c>
      <c r="F69" s="90" t="s">
        <v>444</v>
      </c>
      <c r="G69" s="92" t="s">
        <v>451</v>
      </c>
      <c r="H69" s="26">
        <v>1</v>
      </c>
      <c r="I69" s="28">
        <v>4000</v>
      </c>
      <c r="J69" s="26"/>
      <c r="K69" s="26">
        <v>1</v>
      </c>
      <c r="L69" s="28">
        <v>4000</v>
      </c>
      <c r="M69" s="66">
        <v>2000</v>
      </c>
      <c r="N69" s="66">
        <v>2000</v>
      </c>
      <c r="O69" s="93" t="s">
        <v>547</v>
      </c>
      <c r="P69" s="72"/>
      <c r="Q69" s="27">
        <v>1</v>
      </c>
      <c r="R69" s="28">
        <f t="shared" si="12"/>
        <v>1</v>
      </c>
      <c r="S69" s="26">
        <f t="shared" si="13"/>
        <v>4000</v>
      </c>
      <c r="T69" s="25">
        <f t="shared" si="14"/>
        <v>1</v>
      </c>
      <c r="U69" s="26">
        <f t="shared" si="15"/>
        <v>4000</v>
      </c>
      <c r="V69" s="26">
        <f t="shared" si="16"/>
        <v>2000</v>
      </c>
      <c r="W69" s="26">
        <f t="shared" si="17"/>
        <v>2000</v>
      </c>
      <c r="X69" s="26">
        <v>1</v>
      </c>
      <c r="Y69" s="26">
        <v>4000</v>
      </c>
    </row>
    <row r="70" spans="1:25" ht="39">
      <c r="A70" s="23">
        <v>57</v>
      </c>
      <c r="B70" s="90" t="s">
        <v>585</v>
      </c>
      <c r="C70" s="91" t="s">
        <v>586</v>
      </c>
      <c r="D70" s="90" t="s">
        <v>589</v>
      </c>
      <c r="E70" s="90" t="s">
        <v>444</v>
      </c>
      <c r="F70" s="90" t="s">
        <v>444</v>
      </c>
      <c r="G70" s="92" t="s">
        <v>451</v>
      </c>
      <c r="H70" s="26">
        <v>1</v>
      </c>
      <c r="I70" s="28">
        <v>4000</v>
      </c>
      <c r="J70" s="26"/>
      <c r="K70" s="26">
        <v>1</v>
      </c>
      <c r="L70" s="28">
        <v>4000</v>
      </c>
      <c r="M70" s="66">
        <v>2000</v>
      </c>
      <c r="N70" s="66">
        <v>2000</v>
      </c>
      <c r="O70" s="93" t="s">
        <v>547</v>
      </c>
      <c r="P70" s="72"/>
      <c r="Q70" s="27">
        <v>1</v>
      </c>
      <c r="R70" s="28">
        <f t="shared" si="12"/>
        <v>1</v>
      </c>
      <c r="S70" s="26">
        <f t="shared" si="13"/>
        <v>4000</v>
      </c>
      <c r="T70" s="25">
        <f t="shared" si="14"/>
        <v>1</v>
      </c>
      <c r="U70" s="26">
        <f t="shared" si="15"/>
        <v>4000</v>
      </c>
      <c r="V70" s="26">
        <f t="shared" si="16"/>
        <v>2000</v>
      </c>
      <c r="W70" s="26">
        <f t="shared" si="17"/>
        <v>2000</v>
      </c>
      <c r="X70" s="26">
        <v>1</v>
      </c>
      <c r="Y70" s="26">
        <v>4000</v>
      </c>
    </row>
    <row r="71" spans="1:25" ht="39">
      <c r="A71" s="23">
        <v>58</v>
      </c>
      <c r="B71" s="90" t="s">
        <v>590</v>
      </c>
      <c r="C71" s="91" t="s">
        <v>586</v>
      </c>
      <c r="D71" s="90" t="s">
        <v>591</v>
      </c>
      <c r="E71" s="90" t="s">
        <v>444</v>
      </c>
      <c r="F71" s="90" t="s">
        <v>444</v>
      </c>
      <c r="G71" s="92" t="s">
        <v>451</v>
      </c>
      <c r="H71" s="26">
        <v>1</v>
      </c>
      <c r="I71" s="28">
        <v>384</v>
      </c>
      <c r="J71" s="26"/>
      <c r="K71" s="26">
        <v>1</v>
      </c>
      <c r="L71" s="28">
        <v>384</v>
      </c>
      <c r="M71" s="66">
        <v>192</v>
      </c>
      <c r="N71" s="66">
        <v>192</v>
      </c>
      <c r="O71" s="93" t="s">
        <v>547</v>
      </c>
      <c r="P71" s="72"/>
      <c r="Q71" s="27">
        <v>1</v>
      </c>
      <c r="R71" s="28">
        <f t="shared" si="12"/>
        <v>1</v>
      </c>
      <c r="S71" s="26">
        <f t="shared" si="13"/>
        <v>384</v>
      </c>
      <c r="T71" s="25">
        <f t="shared" si="14"/>
        <v>1</v>
      </c>
      <c r="U71" s="26">
        <f t="shared" si="15"/>
        <v>384</v>
      </c>
      <c r="V71" s="26">
        <f t="shared" si="16"/>
        <v>192</v>
      </c>
      <c r="W71" s="26">
        <f t="shared" si="17"/>
        <v>192</v>
      </c>
      <c r="X71" s="26">
        <v>1</v>
      </c>
      <c r="Y71" s="26">
        <v>384</v>
      </c>
    </row>
    <row r="72" spans="1:25" ht="26.25">
      <c r="A72" s="23">
        <v>59</v>
      </c>
      <c r="B72" s="90" t="s">
        <v>592</v>
      </c>
      <c r="C72" s="91" t="s">
        <v>570</v>
      </c>
      <c r="D72" s="90" t="s">
        <v>593</v>
      </c>
      <c r="E72" s="90" t="s">
        <v>444</v>
      </c>
      <c r="F72" s="90" t="s">
        <v>444</v>
      </c>
      <c r="G72" s="92" t="s">
        <v>451</v>
      </c>
      <c r="H72" s="26">
        <v>1</v>
      </c>
      <c r="I72" s="28">
        <v>270</v>
      </c>
      <c r="J72" s="26"/>
      <c r="K72" s="26">
        <v>1</v>
      </c>
      <c r="L72" s="28">
        <v>270</v>
      </c>
      <c r="M72" s="66">
        <v>135</v>
      </c>
      <c r="N72" s="66">
        <v>135</v>
      </c>
      <c r="O72" s="93" t="s">
        <v>547</v>
      </c>
      <c r="P72" s="72"/>
      <c r="Q72" s="27">
        <v>1</v>
      </c>
      <c r="R72" s="28">
        <f t="shared" si="12"/>
        <v>1</v>
      </c>
      <c r="S72" s="26">
        <f t="shared" si="13"/>
        <v>270</v>
      </c>
      <c r="T72" s="25">
        <f t="shared" si="14"/>
        <v>1</v>
      </c>
      <c r="U72" s="26">
        <f t="shared" si="15"/>
        <v>270</v>
      </c>
      <c r="V72" s="26">
        <f t="shared" si="16"/>
        <v>135</v>
      </c>
      <c r="W72" s="26">
        <f t="shared" si="17"/>
        <v>135</v>
      </c>
      <c r="X72" s="26">
        <v>1</v>
      </c>
      <c r="Y72" s="26">
        <v>270</v>
      </c>
    </row>
    <row r="73" spans="1:25" ht="26.25">
      <c r="A73" s="23">
        <v>60</v>
      </c>
      <c r="B73" s="90" t="s">
        <v>592</v>
      </c>
      <c r="C73" s="91" t="s">
        <v>570</v>
      </c>
      <c r="D73" s="90" t="s">
        <v>594</v>
      </c>
      <c r="E73" s="90" t="s">
        <v>444</v>
      </c>
      <c r="F73" s="90" t="s">
        <v>444</v>
      </c>
      <c r="G73" s="92" t="s">
        <v>451</v>
      </c>
      <c r="H73" s="26">
        <v>1</v>
      </c>
      <c r="I73" s="28">
        <v>270</v>
      </c>
      <c r="J73" s="26"/>
      <c r="K73" s="26">
        <v>1</v>
      </c>
      <c r="L73" s="28">
        <v>270</v>
      </c>
      <c r="M73" s="66">
        <v>135</v>
      </c>
      <c r="N73" s="66">
        <v>135</v>
      </c>
      <c r="O73" s="93" t="s">
        <v>547</v>
      </c>
      <c r="P73" s="72"/>
      <c r="Q73" s="27">
        <v>1</v>
      </c>
      <c r="R73" s="28">
        <f t="shared" si="12"/>
        <v>1</v>
      </c>
      <c r="S73" s="26">
        <f t="shared" si="13"/>
        <v>270</v>
      </c>
      <c r="T73" s="25">
        <f t="shared" si="14"/>
        <v>1</v>
      </c>
      <c r="U73" s="26">
        <f t="shared" si="15"/>
        <v>270</v>
      </c>
      <c r="V73" s="26">
        <f t="shared" si="16"/>
        <v>135</v>
      </c>
      <c r="W73" s="26">
        <f t="shared" si="17"/>
        <v>135</v>
      </c>
      <c r="X73" s="26">
        <v>1</v>
      </c>
      <c r="Y73" s="26">
        <v>270</v>
      </c>
    </row>
    <row r="74" spans="1:25" ht="26.25">
      <c r="A74" s="23">
        <v>61</v>
      </c>
      <c r="B74" s="90" t="s">
        <v>595</v>
      </c>
      <c r="C74" s="91" t="s">
        <v>570</v>
      </c>
      <c r="D74" s="90" t="s">
        <v>596</v>
      </c>
      <c r="E74" s="90" t="s">
        <v>444</v>
      </c>
      <c r="F74" s="90" t="s">
        <v>444</v>
      </c>
      <c r="G74" s="92" t="s">
        <v>451</v>
      </c>
      <c r="H74" s="26">
        <v>1</v>
      </c>
      <c r="I74" s="28">
        <v>150</v>
      </c>
      <c r="J74" s="26"/>
      <c r="K74" s="26">
        <v>1</v>
      </c>
      <c r="L74" s="28">
        <v>150</v>
      </c>
      <c r="M74" s="66">
        <v>75</v>
      </c>
      <c r="N74" s="66">
        <v>75</v>
      </c>
      <c r="O74" s="93" t="s">
        <v>547</v>
      </c>
      <c r="P74" s="72"/>
      <c r="Q74" s="27">
        <v>1</v>
      </c>
      <c r="R74" s="28">
        <f t="shared" si="12"/>
        <v>1</v>
      </c>
      <c r="S74" s="26">
        <f t="shared" si="13"/>
        <v>150</v>
      </c>
      <c r="T74" s="25">
        <f t="shared" si="14"/>
        <v>1</v>
      </c>
      <c r="U74" s="26">
        <f t="shared" si="15"/>
        <v>150</v>
      </c>
      <c r="V74" s="26">
        <f t="shared" si="16"/>
        <v>75</v>
      </c>
      <c r="W74" s="26">
        <f t="shared" si="17"/>
        <v>75</v>
      </c>
      <c r="X74" s="26">
        <v>1</v>
      </c>
      <c r="Y74" s="26">
        <v>150</v>
      </c>
    </row>
    <row r="75" spans="1:25" ht="26.25">
      <c r="A75" s="23">
        <v>62</v>
      </c>
      <c r="B75" s="90" t="s">
        <v>595</v>
      </c>
      <c r="C75" s="91" t="s">
        <v>570</v>
      </c>
      <c r="D75" s="90" t="s">
        <v>597</v>
      </c>
      <c r="E75" s="90" t="s">
        <v>444</v>
      </c>
      <c r="F75" s="90" t="s">
        <v>444</v>
      </c>
      <c r="G75" s="92" t="s">
        <v>451</v>
      </c>
      <c r="H75" s="26">
        <v>1</v>
      </c>
      <c r="I75" s="28">
        <v>150</v>
      </c>
      <c r="J75" s="26"/>
      <c r="K75" s="26">
        <v>1</v>
      </c>
      <c r="L75" s="28">
        <v>150</v>
      </c>
      <c r="M75" s="66">
        <v>75</v>
      </c>
      <c r="N75" s="66">
        <v>75</v>
      </c>
      <c r="O75" s="93" t="s">
        <v>547</v>
      </c>
      <c r="P75" s="72"/>
      <c r="Q75" s="27">
        <v>1</v>
      </c>
      <c r="R75" s="28">
        <f t="shared" si="12"/>
        <v>1</v>
      </c>
      <c r="S75" s="26">
        <f t="shared" si="13"/>
        <v>150</v>
      </c>
      <c r="T75" s="25">
        <f t="shared" si="14"/>
        <v>1</v>
      </c>
      <c r="U75" s="26">
        <f t="shared" si="15"/>
        <v>150</v>
      </c>
      <c r="V75" s="26">
        <f t="shared" si="16"/>
        <v>75</v>
      </c>
      <c r="W75" s="26">
        <f t="shared" si="17"/>
        <v>75</v>
      </c>
      <c r="X75" s="26">
        <v>1</v>
      </c>
      <c r="Y75" s="26">
        <v>150</v>
      </c>
    </row>
    <row r="76" spans="1:25" ht="26.25">
      <c r="A76" s="23">
        <v>63</v>
      </c>
      <c r="B76" s="90" t="s">
        <v>598</v>
      </c>
      <c r="C76" s="91" t="s">
        <v>570</v>
      </c>
      <c r="D76" s="90" t="s">
        <v>599</v>
      </c>
      <c r="E76" s="90" t="s">
        <v>444</v>
      </c>
      <c r="F76" s="90" t="s">
        <v>444</v>
      </c>
      <c r="G76" s="92" t="s">
        <v>451</v>
      </c>
      <c r="H76" s="26">
        <v>1</v>
      </c>
      <c r="I76" s="28">
        <v>150</v>
      </c>
      <c r="J76" s="26"/>
      <c r="K76" s="26">
        <v>1</v>
      </c>
      <c r="L76" s="28">
        <v>150</v>
      </c>
      <c r="M76" s="66">
        <v>75</v>
      </c>
      <c r="N76" s="66">
        <v>75</v>
      </c>
      <c r="O76" s="93" t="s">
        <v>547</v>
      </c>
      <c r="P76" s="72"/>
      <c r="Q76" s="27">
        <v>1</v>
      </c>
      <c r="R76" s="28">
        <f t="shared" si="12"/>
        <v>1</v>
      </c>
      <c r="S76" s="26">
        <f t="shared" si="13"/>
        <v>150</v>
      </c>
      <c r="T76" s="25">
        <f t="shared" si="14"/>
        <v>1</v>
      </c>
      <c r="U76" s="26">
        <f t="shared" si="15"/>
        <v>150</v>
      </c>
      <c r="V76" s="26">
        <f t="shared" si="16"/>
        <v>75</v>
      </c>
      <c r="W76" s="26">
        <f t="shared" si="17"/>
        <v>75</v>
      </c>
      <c r="X76" s="26">
        <v>1</v>
      </c>
      <c r="Y76" s="26">
        <v>150</v>
      </c>
    </row>
    <row r="77" spans="1:25" ht="26.25">
      <c r="A77" s="23">
        <v>64</v>
      </c>
      <c r="B77" s="90" t="s">
        <v>598</v>
      </c>
      <c r="C77" s="91" t="s">
        <v>570</v>
      </c>
      <c r="D77" s="90" t="s">
        <v>600</v>
      </c>
      <c r="E77" s="90" t="s">
        <v>444</v>
      </c>
      <c r="F77" s="90" t="s">
        <v>444</v>
      </c>
      <c r="G77" s="92" t="s">
        <v>451</v>
      </c>
      <c r="H77" s="26">
        <v>1</v>
      </c>
      <c r="I77" s="28">
        <v>150</v>
      </c>
      <c r="J77" s="26"/>
      <c r="K77" s="26">
        <v>1</v>
      </c>
      <c r="L77" s="28">
        <v>150</v>
      </c>
      <c r="M77" s="66">
        <v>75</v>
      </c>
      <c r="N77" s="66">
        <v>75</v>
      </c>
      <c r="O77" s="93" t="s">
        <v>547</v>
      </c>
      <c r="P77" s="72"/>
      <c r="Q77" s="27">
        <v>1</v>
      </c>
      <c r="R77" s="28">
        <f t="shared" si="12"/>
        <v>1</v>
      </c>
      <c r="S77" s="26">
        <f t="shared" si="13"/>
        <v>150</v>
      </c>
      <c r="T77" s="25">
        <f t="shared" si="14"/>
        <v>1</v>
      </c>
      <c r="U77" s="26">
        <f t="shared" si="15"/>
        <v>150</v>
      </c>
      <c r="V77" s="26">
        <f t="shared" si="16"/>
        <v>75</v>
      </c>
      <c r="W77" s="26">
        <f t="shared" si="17"/>
        <v>75</v>
      </c>
      <c r="X77" s="26">
        <v>1</v>
      </c>
      <c r="Y77" s="26">
        <v>150</v>
      </c>
    </row>
    <row r="78" spans="1:25" ht="26.25">
      <c r="A78" s="23">
        <v>65</v>
      </c>
      <c r="B78" s="90" t="s">
        <v>601</v>
      </c>
      <c r="C78" s="91" t="s">
        <v>602</v>
      </c>
      <c r="D78" s="90" t="s">
        <v>603</v>
      </c>
      <c r="E78" s="90" t="s">
        <v>444</v>
      </c>
      <c r="F78" s="90" t="s">
        <v>444</v>
      </c>
      <c r="G78" s="92" t="s">
        <v>451</v>
      </c>
      <c r="H78" s="26">
        <v>1</v>
      </c>
      <c r="I78" s="28">
        <v>33</v>
      </c>
      <c r="J78" s="26"/>
      <c r="K78" s="26">
        <v>1</v>
      </c>
      <c r="L78" s="28">
        <v>33</v>
      </c>
      <c r="M78" s="66">
        <v>17</v>
      </c>
      <c r="N78" s="66">
        <v>16</v>
      </c>
      <c r="O78" s="93" t="s">
        <v>547</v>
      </c>
      <c r="P78" s="72"/>
      <c r="Q78" s="27">
        <v>1</v>
      </c>
      <c r="R78" s="28">
        <f t="shared" si="12"/>
        <v>1</v>
      </c>
      <c r="S78" s="26">
        <f t="shared" si="13"/>
        <v>33</v>
      </c>
      <c r="T78" s="25">
        <f t="shared" si="14"/>
        <v>1</v>
      </c>
      <c r="U78" s="26">
        <f t="shared" si="15"/>
        <v>33</v>
      </c>
      <c r="V78" s="26">
        <f t="shared" si="16"/>
        <v>17</v>
      </c>
      <c r="W78" s="26">
        <f t="shared" si="17"/>
        <v>16</v>
      </c>
      <c r="X78" s="26">
        <v>1</v>
      </c>
      <c r="Y78" s="26">
        <v>33</v>
      </c>
    </row>
    <row r="79" spans="1:25" ht="26.25">
      <c r="A79" s="23">
        <v>66</v>
      </c>
      <c r="B79" s="90" t="s">
        <v>604</v>
      </c>
      <c r="C79" s="91" t="s">
        <v>602</v>
      </c>
      <c r="D79" s="90" t="s">
        <v>605</v>
      </c>
      <c r="E79" s="90" t="s">
        <v>444</v>
      </c>
      <c r="F79" s="90" t="s">
        <v>444</v>
      </c>
      <c r="G79" s="92" t="s">
        <v>451</v>
      </c>
      <c r="H79" s="26">
        <v>1</v>
      </c>
      <c r="I79" s="28">
        <v>598</v>
      </c>
      <c r="J79" s="26"/>
      <c r="K79" s="26">
        <v>1</v>
      </c>
      <c r="L79" s="28">
        <v>598</v>
      </c>
      <c r="M79" s="66">
        <v>299</v>
      </c>
      <c r="N79" s="66">
        <v>299</v>
      </c>
      <c r="O79" s="93" t="s">
        <v>547</v>
      </c>
      <c r="P79" s="72"/>
      <c r="Q79" s="27">
        <v>1</v>
      </c>
      <c r="R79" s="28">
        <f t="shared" si="12"/>
        <v>1</v>
      </c>
      <c r="S79" s="26">
        <f t="shared" si="13"/>
        <v>598</v>
      </c>
      <c r="T79" s="25">
        <f t="shared" si="14"/>
        <v>1</v>
      </c>
      <c r="U79" s="26">
        <f t="shared" si="15"/>
        <v>598</v>
      </c>
      <c r="V79" s="26">
        <f t="shared" si="16"/>
        <v>299</v>
      </c>
      <c r="W79" s="26">
        <f t="shared" si="17"/>
        <v>299</v>
      </c>
      <c r="X79" s="26">
        <v>1</v>
      </c>
      <c r="Y79" s="26">
        <v>598</v>
      </c>
    </row>
    <row r="80" spans="1:25" ht="26.25">
      <c r="A80" s="23">
        <v>67</v>
      </c>
      <c r="B80" s="90" t="s">
        <v>606</v>
      </c>
      <c r="C80" s="91" t="s">
        <v>602</v>
      </c>
      <c r="D80" s="90" t="s">
        <v>607</v>
      </c>
      <c r="E80" s="90" t="s">
        <v>444</v>
      </c>
      <c r="F80" s="90" t="s">
        <v>444</v>
      </c>
      <c r="G80" s="92" t="s">
        <v>451</v>
      </c>
      <c r="H80" s="26">
        <v>1</v>
      </c>
      <c r="I80" s="28">
        <v>400</v>
      </c>
      <c r="J80" s="26"/>
      <c r="K80" s="26">
        <v>1</v>
      </c>
      <c r="L80" s="28">
        <v>400</v>
      </c>
      <c r="M80" s="66">
        <v>200</v>
      </c>
      <c r="N80" s="66">
        <v>200</v>
      </c>
      <c r="O80" s="93" t="s">
        <v>547</v>
      </c>
      <c r="P80" s="72"/>
      <c r="Q80" s="27">
        <v>1</v>
      </c>
      <c r="R80" s="28">
        <f t="shared" si="12"/>
        <v>1</v>
      </c>
      <c r="S80" s="26">
        <f t="shared" si="13"/>
        <v>400</v>
      </c>
      <c r="T80" s="25">
        <f t="shared" si="14"/>
        <v>1</v>
      </c>
      <c r="U80" s="26">
        <f t="shared" si="15"/>
        <v>400</v>
      </c>
      <c r="V80" s="26">
        <f t="shared" si="16"/>
        <v>200</v>
      </c>
      <c r="W80" s="26">
        <f t="shared" si="17"/>
        <v>200</v>
      </c>
      <c r="X80" s="26">
        <v>1</v>
      </c>
      <c r="Y80" s="26">
        <v>400</v>
      </c>
    </row>
    <row r="81" spans="1:25" ht="26.25">
      <c r="A81" s="23">
        <v>68</v>
      </c>
      <c r="B81" s="90" t="s">
        <v>608</v>
      </c>
      <c r="C81" s="91" t="s">
        <v>602</v>
      </c>
      <c r="D81" s="90" t="s">
        <v>609</v>
      </c>
      <c r="E81" s="90" t="s">
        <v>444</v>
      </c>
      <c r="F81" s="90" t="s">
        <v>444</v>
      </c>
      <c r="G81" s="92" t="s">
        <v>451</v>
      </c>
      <c r="H81" s="26">
        <v>1</v>
      </c>
      <c r="I81" s="28">
        <v>4</v>
      </c>
      <c r="J81" s="26"/>
      <c r="K81" s="26">
        <v>1</v>
      </c>
      <c r="L81" s="28">
        <v>4</v>
      </c>
      <c r="M81" s="66">
        <v>2</v>
      </c>
      <c r="N81" s="66">
        <v>2</v>
      </c>
      <c r="O81" s="93" t="s">
        <v>547</v>
      </c>
      <c r="P81" s="72"/>
      <c r="Q81" s="27">
        <v>1</v>
      </c>
      <c r="R81" s="28">
        <f t="shared" si="12"/>
        <v>1</v>
      </c>
      <c r="S81" s="26">
        <f t="shared" si="13"/>
        <v>4</v>
      </c>
      <c r="T81" s="25">
        <f t="shared" si="14"/>
        <v>1</v>
      </c>
      <c r="U81" s="26">
        <f t="shared" si="15"/>
        <v>4</v>
      </c>
      <c r="V81" s="26">
        <f t="shared" si="16"/>
        <v>2</v>
      </c>
      <c r="W81" s="26">
        <f t="shared" si="17"/>
        <v>2</v>
      </c>
      <c r="X81" s="26">
        <v>1</v>
      </c>
      <c r="Y81" s="26">
        <v>4</v>
      </c>
    </row>
    <row r="82" spans="1:25" ht="26.25">
      <c r="A82" s="23">
        <v>69</v>
      </c>
      <c r="B82" s="90" t="s">
        <v>610</v>
      </c>
      <c r="C82" s="91" t="s">
        <v>602</v>
      </c>
      <c r="D82" s="90" t="s">
        <v>611</v>
      </c>
      <c r="E82" s="90" t="s">
        <v>444</v>
      </c>
      <c r="F82" s="90" t="s">
        <v>444</v>
      </c>
      <c r="G82" s="92" t="s">
        <v>451</v>
      </c>
      <c r="H82" s="26">
        <v>6</v>
      </c>
      <c r="I82" s="28">
        <v>43</v>
      </c>
      <c r="J82" s="26"/>
      <c r="K82" s="26">
        <v>6</v>
      </c>
      <c r="L82" s="28">
        <v>43</v>
      </c>
      <c r="M82" s="66">
        <v>24</v>
      </c>
      <c r="N82" s="66">
        <v>19</v>
      </c>
      <c r="O82" s="93" t="s">
        <v>547</v>
      </c>
      <c r="P82" s="72"/>
      <c r="Q82" s="27">
        <v>1</v>
      </c>
      <c r="R82" s="28">
        <f t="shared" si="12"/>
        <v>6</v>
      </c>
      <c r="S82" s="26">
        <f t="shared" si="13"/>
        <v>43</v>
      </c>
      <c r="T82" s="25">
        <f t="shared" si="14"/>
        <v>6</v>
      </c>
      <c r="U82" s="26">
        <f t="shared" si="15"/>
        <v>43</v>
      </c>
      <c r="V82" s="26">
        <f t="shared" si="16"/>
        <v>24</v>
      </c>
      <c r="W82" s="26">
        <f t="shared" si="17"/>
        <v>19</v>
      </c>
      <c r="X82" s="26">
        <v>6</v>
      </c>
      <c r="Y82" s="26">
        <v>43</v>
      </c>
    </row>
    <row r="83" spans="1:25" ht="26.25">
      <c r="A83" s="23">
        <v>70</v>
      </c>
      <c r="B83" s="90" t="s">
        <v>612</v>
      </c>
      <c r="C83" s="91" t="s">
        <v>602</v>
      </c>
      <c r="D83" s="90" t="s">
        <v>613</v>
      </c>
      <c r="E83" s="90" t="s">
        <v>444</v>
      </c>
      <c r="F83" s="90" t="s">
        <v>444</v>
      </c>
      <c r="G83" s="92" t="s">
        <v>451</v>
      </c>
      <c r="H83" s="26">
        <v>4</v>
      </c>
      <c r="I83" s="28">
        <v>20</v>
      </c>
      <c r="J83" s="26"/>
      <c r="K83" s="26">
        <v>4</v>
      </c>
      <c r="L83" s="28">
        <v>20</v>
      </c>
      <c r="M83" s="66">
        <v>12</v>
      </c>
      <c r="N83" s="66">
        <v>8</v>
      </c>
      <c r="O83" s="93" t="s">
        <v>547</v>
      </c>
      <c r="P83" s="72"/>
      <c r="Q83" s="27">
        <v>1</v>
      </c>
      <c r="R83" s="28">
        <f t="shared" si="12"/>
        <v>4</v>
      </c>
      <c r="S83" s="26">
        <f t="shared" si="13"/>
        <v>20</v>
      </c>
      <c r="T83" s="25">
        <f t="shared" si="14"/>
        <v>4</v>
      </c>
      <c r="U83" s="26">
        <f t="shared" si="15"/>
        <v>20</v>
      </c>
      <c r="V83" s="26">
        <f t="shared" si="16"/>
        <v>12</v>
      </c>
      <c r="W83" s="26">
        <f t="shared" si="17"/>
        <v>8</v>
      </c>
      <c r="X83" s="26">
        <v>4</v>
      </c>
      <c r="Y83" s="26">
        <v>20</v>
      </c>
    </row>
    <row r="84" spans="1:25" ht="26.25">
      <c r="A84" s="23">
        <v>71</v>
      </c>
      <c r="B84" s="90" t="s">
        <v>614</v>
      </c>
      <c r="C84" s="91" t="s">
        <v>602</v>
      </c>
      <c r="D84" s="90" t="s">
        <v>615</v>
      </c>
      <c r="E84" s="90" t="s">
        <v>444</v>
      </c>
      <c r="F84" s="90" t="s">
        <v>444</v>
      </c>
      <c r="G84" s="92" t="s">
        <v>451</v>
      </c>
      <c r="H84" s="26">
        <v>3</v>
      </c>
      <c r="I84" s="28">
        <v>6</v>
      </c>
      <c r="J84" s="26"/>
      <c r="K84" s="26">
        <v>3</v>
      </c>
      <c r="L84" s="28">
        <v>6</v>
      </c>
      <c r="M84" s="66">
        <v>3</v>
      </c>
      <c r="N84" s="66">
        <v>3</v>
      </c>
      <c r="O84" s="93" t="s">
        <v>547</v>
      </c>
      <c r="P84" s="72"/>
      <c r="Q84" s="27">
        <v>1</v>
      </c>
      <c r="R84" s="28">
        <f t="shared" si="12"/>
        <v>3</v>
      </c>
      <c r="S84" s="26">
        <f t="shared" si="13"/>
        <v>6</v>
      </c>
      <c r="T84" s="25">
        <f t="shared" si="14"/>
        <v>3</v>
      </c>
      <c r="U84" s="26">
        <f t="shared" si="15"/>
        <v>6</v>
      </c>
      <c r="V84" s="26">
        <f t="shared" si="16"/>
        <v>3</v>
      </c>
      <c r="W84" s="26">
        <f t="shared" si="17"/>
        <v>3</v>
      </c>
      <c r="X84" s="26">
        <v>3</v>
      </c>
      <c r="Y84" s="26">
        <v>6</v>
      </c>
    </row>
    <row r="85" spans="1:25" ht="26.25">
      <c r="A85" s="23">
        <v>72</v>
      </c>
      <c r="B85" s="90" t="s">
        <v>616</v>
      </c>
      <c r="C85" s="91" t="s">
        <v>602</v>
      </c>
      <c r="D85" s="90" t="s">
        <v>617</v>
      </c>
      <c r="E85" s="90" t="s">
        <v>444</v>
      </c>
      <c r="F85" s="90" t="s">
        <v>444</v>
      </c>
      <c r="G85" s="92" t="s">
        <v>451</v>
      </c>
      <c r="H85" s="26">
        <v>1</v>
      </c>
      <c r="I85" s="28">
        <v>130</v>
      </c>
      <c r="J85" s="26"/>
      <c r="K85" s="26">
        <v>1</v>
      </c>
      <c r="L85" s="28">
        <v>130</v>
      </c>
      <c r="M85" s="66">
        <v>65</v>
      </c>
      <c r="N85" s="66">
        <v>65</v>
      </c>
      <c r="O85" s="93" t="s">
        <v>547</v>
      </c>
      <c r="P85" s="72"/>
      <c r="Q85" s="27">
        <v>1</v>
      </c>
      <c r="R85" s="28">
        <f t="shared" si="12"/>
        <v>1</v>
      </c>
      <c r="S85" s="26">
        <f t="shared" si="13"/>
        <v>130</v>
      </c>
      <c r="T85" s="25">
        <f t="shared" si="14"/>
        <v>1</v>
      </c>
      <c r="U85" s="26">
        <f t="shared" si="15"/>
        <v>130</v>
      </c>
      <c r="V85" s="26">
        <f t="shared" si="16"/>
        <v>65</v>
      </c>
      <c r="W85" s="26">
        <f t="shared" si="17"/>
        <v>65</v>
      </c>
      <c r="X85" s="26">
        <v>1</v>
      </c>
      <c r="Y85" s="26">
        <v>130</v>
      </c>
    </row>
    <row r="86" spans="1:25" ht="26.25">
      <c r="A86" s="23">
        <v>73</v>
      </c>
      <c r="B86" s="90" t="s">
        <v>618</v>
      </c>
      <c r="C86" s="91" t="s">
        <v>602</v>
      </c>
      <c r="D86" s="90" t="s">
        <v>619</v>
      </c>
      <c r="E86" s="90" t="s">
        <v>444</v>
      </c>
      <c r="F86" s="90" t="s">
        <v>444</v>
      </c>
      <c r="G86" s="92" t="s">
        <v>451</v>
      </c>
      <c r="H86" s="26">
        <v>1</v>
      </c>
      <c r="I86" s="28">
        <v>167</v>
      </c>
      <c r="J86" s="26"/>
      <c r="K86" s="26">
        <v>1</v>
      </c>
      <c r="L86" s="28">
        <v>167</v>
      </c>
      <c r="M86" s="66">
        <v>84</v>
      </c>
      <c r="N86" s="66">
        <v>83</v>
      </c>
      <c r="O86" s="93" t="s">
        <v>547</v>
      </c>
      <c r="P86" s="72"/>
      <c r="Q86" s="27">
        <v>1</v>
      </c>
      <c r="R86" s="28">
        <f t="shared" si="12"/>
        <v>1</v>
      </c>
      <c r="S86" s="26">
        <f t="shared" si="13"/>
        <v>167</v>
      </c>
      <c r="T86" s="25">
        <f t="shared" si="14"/>
        <v>1</v>
      </c>
      <c r="U86" s="26">
        <f t="shared" si="15"/>
        <v>167</v>
      </c>
      <c r="V86" s="26">
        <f t="shared" si="16"/>
        <v>84</v>
      </c>
      <c r="W86" s="26">
        <f t="shared" si="17"/>
        <v>83</v>
      </c>
      <c r="X86" s="26">
        <v>1</v>
      </c>
      <c r="Y86" s="26">
        <v>167</v>
      </c>
    </row>
    <row r="87" spans="1:25" ht="26.25">
      <c r="A87" s="23">
        <v>74</v>
      </c>
      <c r="B87" s="90" t="s">
        <v>620</v>
      </c>
      <c r="C87" s="91" t="s">
        <v>602</v>
      </c>
      <c r="D87" s="90" t="s">
        <v>621</v>
      </c>
      <c r="E87" s="90" t="s">
        <v>444</v>
      </c>
      <c r="F87" s="90" t="s">
        <v>444</v>
      </c>
      <c r="G87" s="92" t="s">
        <v>451</v>
      </c>
      <c r="H87" s="26">
        <v>1</v>
      </c>
      <c r="I87" s="28">
        <v>304</v>
      </c>
      <c r="J87" s="26"/>
      <c r="K87" s="26">
        <v>1</v>
      </c>
      <c r="L87" s="28">
        <v>304</v>
      </c>
      <c r="M87" s="66">
        <v>152</v>
      </c>
      <c r="N87" s="66">
        <v>152</v>
      </c>
      <c r="O87" s="93" t="s">
        <v>547</v>
      </c>
      <c r="P87" s="72"/>
      <c r="Q87" s="27">
        <v>1</v>
      </c>
      <c r="R87" s="28">
        <f t="shared" si="12"/>
        <v>1</v>
      </c>
      <c r="S87" s="26">
        <f t="shared" si="13"/>
        <v>304</v>
      </c>
      <c r="T87" s="25">
        <f t="shared" si="14"/>
        <v>1</v>
      </c>
      <c r="U87" s="26">
        <f t="shared" si="15"/>
        <v>304</v>
      </c>
      <c r="V87" s="26">
        <f t="shared" si="16"/>
        <v>152</v>
      </c>
      <c r="W87" s="26">
        <f t="shared" si="17"/>
        <v>152</v>
      </c>
      <c r="X87" s="26">
        <v>1</v>
      </c>
      <c r="Y87" s="26">
        <v>304</v>
      </c>
    </row>
    <row r="88" spans="1:25" ht="26.25">
      <c r="A88" s="23">
        <v>75</v>
      </c>
      <c r="B88" s="90" t="s">
        <v>622</v>
      </c>
      <c r="C88" s="91" t="s">
        <v>602</v>
      </c>
      <c r="D88" s="90" t="s">
        <v>623</v>
      </c>
      <c r="E88" s="90" t="s">
        <v>444</v>
      </c>
      <c r="F88" s="90" t="s">
        <v>444</v>
      </c>
      <c r="G88" s="92" t="s">
        <v>451</v>
      </c>
      <c r="H88" s="26">
        <v>1</v>
      </c>
      <c r="I88" s="28">
        <v>206</v>
      </c>
      <c r="J88" s="26"/>
      <c r="K88" s="26">
        <v>1</v>
      </c>
      <c r="L88" s="28">
        <v>206</v>
      </c>
      <c r="M88" s="66">
        <v>103</v>
      </c>
      <c r="N88" s="66">
        <v>103</v>
      </c>
      <c r="O88" s="93" t="s">
        <v>547</v>
      </c>
      <c r="P88" s="72"/>
      <c r="Q88" s="27">
        <v>1</v>
      </c>
      <c r="R88" s="28">
        <f t="shared" si="12"/>
        <v>1</v>
      </c>
      <c r="S88" s="26">
        <f t="shared" si="13"/>
        <v>206</v>
      </c>
      <c r="T88" s="25">
        <f t="shared" si="14"/>
        <v>1</v>
      </c>
      <c r="U88" s="26">
        <f t="shared" si="15"/>
        <v>206</v>
      </c>
      <c r="V88" s="26">
        <f t="shared" si="16"/>
        <v>103</v>
      </c>
      <c r="W88" s="26">
        <f t="shared" si="17"/>
        <v>103</v>
      </c>
      <c r="X88" s="26">
        <v>1</v>
      </c>
      <c r="Y88" s="26">
        <v>206</v>
      </c>
    </row>
    <row r="89" spans="1:25" ht="26.25">
      <c r="A89" s="23">
        <v>76</v>
      </c>
      <c r="B89" s="90" t="s">
        <v>624</v>
      </c>
      <c r="C89" s="91" t="s">
        <v>602</v>
      </c>
      <c r="D89" s="90" t="s">
        <v>625</v>
      </c>
      <c r="E89" s="90" t="s">
        <v>444</v>
      </c>
      <c r="F89" s="90" t="s">
        <v>444</v>
      </c>
      <c r="G89" s="92" t="s">
        <v>451</v>
      </c>
      <c r="H89" s="26">
        <v>1</v>
      </c>
      <c r="I89" s="28">
        <v>764</v>
      </c>
      <c r="J89" s="26"/>
      <c r="K89" s="26">
        <v>1</v>
      </c>
      <c r="L89" s="28">
        <v>764</v>
      </c>
      <c r="M89" s="66">
        <v>382</v>
      </c>
      <c r="N89" s="66">
        <v>382</v>
      </c>
      <c r="O89" s="93" t="s">
        <v>547</v>
      </c>
      <c r="P89" s="72"/>
      <c r="Q89" s="27">
        <v>1</v>
      </c>
      <c r="R89" s="28">
        <f t="shared" si="12"/>
        <v>1</v>
      </c>
      <c r="S89" s="26">
        <f t="shared" si="13"/>
        <v>764</v>
      </c>
      <c r="T89" s="25">
        <f t="shared" si="14"/>
        <v>1</v>
      </c>
      <c r="U89" s="26">
        <f t="shared" si="15"/>
        <v>764</v>
      </c>
      <c r="V89" s="26">
        <f t="shared" si="16"/>
        <v>382</v>
      </c>
      <c r="W89" s="26">
        <f t="shared" si="17"/>
        <v>382</v>
      </c>
      <c r="X89" s="26">
        <v>1</v>
      </c>
      <c r="Y89" s="26">
        <v>764</v>
      </c>
    </row>
    <row r="90" spans="1:25" ht="26.25">
      <c r="A90" s="23">
        <v>77</v>
      </c>
      <c r="B90" s="90" t="s">
        <v>626</v>
      </c>
      <c r="C90" s="91" t="s">
        <v>602</v>
      </c>
      <c r="D90" s="90" t="s">
        <v>627</v>
      </c>
      <c r="E90" s="90" t="s">
        <v>444</v>
      </c>
      <c r="F90" s="90" t="s">
        <v>444</v>
      </c>
      <c r="G90" s="92" t="s">
        <v>451</v>
      </c>
      <c r="H90" s="26">
        <v>2</v>
      </c>
      <c r="I90" s="28">
        <v>412</v>
      </c>
      <c r="J90" s="26"/>
      <c r="K90" s="26">
        <v>2</v>
      </c>
      <c r="L90" s="28">
        <v>412</v>
      </c>
      <c r="M90" s="66">
        <v>206</v>
      </c>
      <c r="N90" s="66">
        <v>206</v>
      </c>
      <c r="O90" s="93" t="s">
        <v>547</v>
      </c>
      <c r="P90" s="72"/>
      <c r="Q90" s="27">
        <v>1</v>
      </c>
      <c r="R90" s="28">
        <f t="shared" si="12"/>
        <v>2</v>
      </c>
      <c r="S90" s="26">
        <f t="shared" si="13"/>
        <v>412</v>
      </c>
      <c r="T90" s="25">
        <f t="shared" si="14"/>
        <v>2</v>
      </c>
      <c r="U90" s="26">
        <f t="shared" si="15"/>
        <v>412</v>
      </c>
      <c r="V90" s="26">
        <f t="shared" si="16"/>
        <v>206</v>
      </c>
      <c r="W90" s="26">
        <f t="shared" si="17"/>
        <v>206</v>
      </c>
      <c r="X90" s="26">
        <v>2</v>
      </c>
      <c r="Y90" s="26">
        <v>412</v>
      </c>
    </row>
    <row r="91" spans="1:25" ht="26.25">
      <c r="A91" s="23">
        <v>78</v>
      </c>
      <c r="B91" s="90" t="s">
        <v>628</v>
      </c>
      <c r="C91" s="91" t="s">
        <v>602</v>
      </c>
      <c r="D91" s="90" t="s">
        <v>629</v>
      </c>
      <c r="E91" s="90" t="s">
        <v>444</v>
      </c>
      <c r="F91" s="90" t="s">
        <v>444</v>
      </c>
      <c r="G91" s="92" t="s">
        <v>451</v>
      </c>
      <c r="H91" s="26">
        <v>2</v>
      </c>
      <c r="I91" s="28">
        <v>2</v>
      </c>
      <c r="J91" s="26"/>
      <c r="K91" s="26">
        <v>2</v>
      </c>
      <c r="L91" s="28">
        <v>2</v>
      </c>
      <c r="M91" s="66">
        <v>2</v>
      </c>
      <c r="N91" s="66"/>
      <c r="O91" s="93" t="s">
        <v>547</v>
      </c>
      <c r="P91" s="72"/>
      <c r="Q91" s="27">
        <v>1</v>
      </c>
      <c r="R91" s="28">
        <f t="shared" si="12"/>
        <v>2</v>
      </c>
      <c r="S91" s="26">
        <f t="shared" si="13"/>
        <v>2</v>
      </c>
      <c r="T91" s="25">
        <f t="shared" si="14"/>
        <v>2</v>
      </c>
      <c r="U91" s="26">
        <f t="shared" si="15"/>
        <v>2</v>
      </c>
      <c r="V91" s="26">
        <f t="shared" si="16"/>
        <v>2</v>
      </c>
      <c r="W91" s="26">
        <f t="shared" si="17"/>
        <v>0</v>
      </c>
      <c r="X91" s="26">
        <v>2</v>
      </c>
      <c r="Y91" s="26">
        <v>2</v>
      </c>
    </row>
    <row r="92" spans="1:25" ht="26.25">
      <c r="A92" s="23">
        <v>79</v>
      </c>
      <c r="B92" s="90" t="s">
        <v>630</v>
      </c>
      <c r="C92" s="91" t="s">
        <v>602</v>
      </c>
      <c r="D92" s="90" t="s">
        <v>631</v>
      </c>
      <c r="E92" s="90" t="s">
        <v>444</v>
      </c>
      <c r="F92" s="90" t="s">
        <v>444</v>
      </c>
      <c r="G92" s="92" t="s">
        <v>451</v>
      </c>
      <c r="H92" s="26">
        <v>10</v>
      </c>
      <c r="I92" s="28">
        <v>245</v>
      </c>
      <c r="J92" s="26"/>
      <c r="K92" s="26">
        <v>10</v>
      </c>
      <c r="L92" s="28">
        <v>245</v>
      </c>
      <c r="M92" s="66">
        <v>120</v>
      </c>
      <c r="N92" s="66">
        <v>125</v>
      </c>
      <c r="O92" s="93" t="s">
        <v>547</v>
      </c>
      <c r="P92" s="72"/>
      <c r="Q92" s="27">
        <v>1</v>
      </c>
      <c r="R92" s="28">
        <f t="shared" si="12"/>
        <v>10</v>
      </c>
      <c r="S92" s="26">
        <f t="shared" si="13"/>
        <v>245</v>
      </c>
      <c r="T92" s="25">
        <f t="shared" si="14"/>
        <v>10</v>
      </c>
      <c r="U92" s="26">
        <f t="shared" si="15"/>
        <v>245</v>
      </c>
      <c r="V92" s="26">
        <f t="shared" si="16"/>
        <v>120</v>
      </c>
      <c r="W92" s="26">
        <f t="shared" si="17"/>
        <v>125</v>
      </c>
      <c r="X92" s="26">
        <v>10</v>
      </c>
      <c r="Y92" s="26">
        <v>245</v>
      </c>
    </row>
    <row r="93" spans="1:25" ht="26.25">
      <c r="A93" s="23">
        <v>80</v>
      </c>
      <c r="B93" s="90" t="s">
        <v>632</v>
      </c>
      <c r="C93" s="91" t="s">
        <v>602</v>
      </c>
      <c r="D93" s="90" t="s">
        <v>633</v>
      </c>
      <c r="E93" s="90" t="s">
        <v>444</v>
      </c>
      <c r="F93" s="90" t="s">
        <v>444</v>
      </c>
      <c r="G93" s="92" t="s">
        <v>451</v>
      </c>
      <c r="H93" s="26">
        <v>1</v>
      </c>
      <c r="I93" s="28">
        <v>235</v>
      </c>
      <c r="J93" s="26"/>
      <c r="K93" s="26">
        <v>1</v>
      </c>
      <c r="L93" s="28">
        <v>235</v>
      </c>
      <c r="M93" s="66">
        <v>118</v>
      </c>
      <c r="N93" s="66">
        <v>117</v>
      </c>
      <c r="O93" s="93" t="s">
        <v>547</v>
      </c>
      <c r="P93" s="72"/>
      <c r="Q93" s="27">
        <v>1</v>
      </c>
      <c r="R93" s="28">
        <f t="shared" si="12"/>
        <v>1</v>
      </c>
      <c r="S93" s="26">
        <f t="shared" si="13"/>
        <v>235</v>
      </c>
      <c r="T93" s="25">
        <f t="shared" si="14"/>
        <v>1</v>
      </c>
      <c r="U93" s="26">
        <f t="shared" si="15"/>
        <v>235</v>
      </c>
      <c r="V93" s="26">
        <f t="shared" si="16"/>
        <v>118</v>
      </c>
      <c r="W93" s="26">
        <f t="shared" si="17"/>
        <v>117</v>
      </c>
      <c r="X93" s="26">
        <v>1</v>
      </c>
      <c r="Y93" s="26">
        <v>235</v>
      </c>
    </row>
    <row r="94" spans="1:25" ht="26.25">
      <c r="A94" s="23">
        <v>81</v>
      </c>
      <c r="B94" s="90" t="s">
        <v>634</v>
      </c>
      <c r="C94" s="91" t="s">
        <v>602</v>
      </c>
      <c r="D94" s="90" t="s">
        <v>635</v>
      </c>
      <c r="E94" s="90" t="s">
        <v>444</v>
      </c>
      <c r="F94" s="90" t="s">
        <v>444</v>
      </c>
      <c r="G94" s="92" t="s">
        <v>451</v>
      </c>
      <c r="H94" s="26">
        <v>1</v>
      </c>
      <c r="I94" s="28">
        <v>68</v>
      </c>
      <c r="J94" s="26"/>
      <c r="K94" s="26">
        <v>1</v>
      </c>
      <c r="L94" s="28">
        <v>68</v>
      </c>
      <c r="M94" s="66">
        <v>34</v>
      </c>
      <c r="N94" s="66">
        <v>34</v>
      </c>
      <c r="O94" s="93" t="s">
        <v>547</v>
      </c>
      <c r="P94" s="72"/>
      <c r="Q94" s="27">
        <v>1</v>
      </c>
      <c r="R94" s="28">
        <f aca="true" t="shared" si="18" ref="R94:R125">H94</f>
        <v>1</v>
      </c>
      <c r="S94" s="26">
        <f aca="true" t="shared" si="19" ref="S94:S125">I94</f>
        <v>68</v>
      </c>
      <c r="T94" s="25">
        <f aca="true" t="shared" si="20" ref="T94:T125">K94</f>
        <v>1</v>
      </c>
      <c r="U94" s="26">
        <f aca="true" t="shared" si="21" ref="U94:U125">L94</f>
        <v>68</v>
      </c>
      <c r="V94" s="26">
        <f aca="true" t="shared" si="22" ref="V94:V125">M94</f>
        <v>34</v>
      </c>
      <c r="W94" s="26">
        <f aca="true" t="shared" si="23" ref="W94:W125">N94</f>
        <v>34</v>
      </c>
      <c r="X94" s="26">
        <v>1</v>
      </c>
      <c r="Y94" s="26">
        <v>68</v>
      </c>
    </row>
    <row r="95" spans="1:25" ht="26.25">
      <c r="A95" s="23">
        <v>82</v>
      </c>
      <c r="B95" s="90" t="s">
        <v>636</v>
      </c>
      <c r="C95" s="91" t="s">
        <v>602</v>
      </c>
      <c r="D95" s="90" t="s">
        <v>637</v>
      </c>
      <c r="E95" s="90" t="s">
        <v>444</v>
      </c>
      <c r="F95" s="90" t="s">
        <v>444</v>
      </c>
      <c r="G95" s="92" t="s">
        <v>451</v>
      </c>
      <c r="H95" s="26">
        <v>1</v>
      </c>
      <c r="I95" s="28">
        <v>48</v>
      </c>
      <c r="J95" s="26"/>
      <c r="K95" s="26">
        <v>1</v>
      </c>
      <c r="L95" s="28">
        <v>48</v>
      </c>
      <c r="M95" s="66">
        <v>24</v>
      </c>
      <c r="N95" s="66">
        <v>24</v>
      </c>
      <c r="O95" s="93" t="s">
        <v>547</v>
      </c>
      <c r="P95" s="72"/>
      <c r="Q95" s="27">
        <v>1</v>
      </c>
      <c r="R95" s="28">
        <f t="shared" si="18"/>
        <v>1</v>
      </c>
      <c r="S95" s="26">
        <f t="shared" si="19"/>
        <v>48</v>
      </c>
      <c r="T95" s="25">
        <f t="shared" si="20"/>
        <v>1</v>
      </c>
      <c r="U95" s="26">
        <f t="shared" si="21"/>
        <v>48</v>
      </c>
      <c r="V95" s="26">
        <f t="shared" si="22"/>
        <v>24</v>
      </c>
      <c r="W95" s="26">
        <f t="shared" si="23"/>
        <v>24</v>
      </c>
      <c r="X95" s="26">
        <v>1</v>
      </c>
      <c r="Y95" s="26">
        <v>48</v>
      </c>
    </row>
    <row r="96" spans="1:25" ht="26.25">
      <c r="A96" s="23">
        <v>83</v>
      </c>
      <c r="B96" s="90" t="s">
        <v>638</v>
      </c>
      <c r="C96" s="91" t="s">
        <v>602</v>
      </c>
      <c r="D96" s="90" t="s">
        <v>639</v>
      </c>
      <c r="E96" s="90" t="s">
        <v>444</v>
      </c>
      <c r="F96" s="90" t="s">
        <v>444</v>
      </c>
      <c r="G96" s="92" t="s">
        <v>451</v>
      </c>
      <c r="H96" s="26">
        <v>2</v>
      </c>
      <c r="I96" s="28">
        <v>164</v>
      </c>
      <c r="J96" s="26"/>
      <c r="K96" s="26">
        <v>2</v>
      </c>
      <c r="L96" s="28">
        <v>164</v>
      </c>
      <c r="M96" s="66">
        <v>82</v>
      </c>
      <c r="N96" s="66">
        <v>82</v>
      </c>
      <c r="O96" s="93" t="s">
        <v>547</v>
      </c>
      <c r="P96" s="72"/>
      <c r="Q96" s="27">
        <v>1</v>
      </c>
      <c r="R96" s="28">
        <f t="shared" si="18"/>
        <v>2</v>
      </c>
      <c r="S96" s="26">
        <f t="shared" si="19"/>
        <v>164</v>
      </c>
      <c r="T96" s="25">
        <f t="shared" si="20"/>
        <v>2</v>
      </c>
      <c r="U96" s="26">
        <f t="shared" si="21"/>
        <v>164</v>
      </c>
      <c r="V96" s="26">
        <f t="shared" si="22"/>
        <v>82</v>
      </c>
      <c r="W96" s="26">
        <f t="shared" si="23"/>
        <v>82</v>
      </c>
      <c r="X96" s="26">
        <v>2</v>
      </c>
      <c r="Y96" s="26">
        <v>164</v>
      </c>
    </row>
    <row r="97" spans="1:25" ht="26.25">
      <c r="A97" s="23">
        <v>84</v>
      </c>
      <c r="B97" s="90" t="s">
        <v>640</v>
      </c>
      <c r="C97" s="91" t="s">
        <v>602</v>
      </c>
      <c r="D97" s="90" t="s">
        <v>641</v>
      </c>
      <c r="E97" s="90" t="s">
        <v>444</v>
      </c>
      <c r="F97" s="90" t="s">
        <v>444</v>
      </c>
      <c r="G97" s="92" t="s">
        <v>451</v>
      </c>
      <c r="H97" s="26">
        <v>14</v>
      </c>
      <c r="I97" s="28">
        <v>98</v>
      </c>
      <c r="J97" s="26"/>
      <c r="K97" s="26">
        <v>14</v>
      </c>
      <c r="L97" s="28">
        <v>98</v>
      </c>
      <c r="M97" s="66">
        <v>56</v>
      </c>
      <c r="N97" s="66">
        <v>42</v>
      </c>
      <c r="O97" s="93" t="s">
        <v>547</v>
      </c>
      <c r="P97" s="72"/>
      <c r="Q97" s="27">
        <v>1</v>
      </c>
      <c r="R97" s="28">
        <f t="shared" si="18"/>
        <v>14</v>
      </c>
      <c r="S97" s="26">
        <f t="shared" si="19"/>
        <v>98</v>
      </c>
      <c r="T97" s="25">
        <f t="shared" si="20"/>
        <v>14</v>
      </c>
      <c r="U97" s="26">
        <f t="shared" si="21"/>
        <v>98</v>
      </c>
      <c r="V97" s="26">
        <f t="shared" si="22"/>
        <v>56</v>
      </c>
      <c r="W97" s="26">
        <f t="shared" si="23"/>
        <v>42</v>
      </c>
      <c r="X97" s="26">
        <v>14</v>
      </c>
      <c r="Y97" s="26">
        <v>98</v>
      </c>
    </row>
    <row r="98" spans="1:25" ht="26.25">
      <c r="A98" s="23">
        <v>85</v>
      </c>
      <c r="B98" s="90" t="s">
        <v>642</v>
      </c>
      <c r="C98" s="91" t="s">
        <v>602</v>
      </c>
      <c r="D98" s="90" t="s">
        <v>643</v>
      </c>
      <c r="E98" s="90" t="s">
        <v>444</v>
      </c>
      <c r="F98" s="90" t="s">
        <v>444</v>
      </c>
      <c r="G98" s="92" t="s">
        <v>451</v>
      </c>
      <c r="H98" s="26">
        <v>1</v>
      </c>
      <c r="I98" s="28">
        <v>1</v>
      </c>
      <c r="J98" s="26"/>
      <c r="K98" s="26">
        <v>1</v>
      </c>
      <c r="L98" s="28">
        <v>1</v>
      </c>
      <c r="M98" s="66">
        <v>1</v>
      </c>
      <c r="N98" s="66"/>
      <c r="O98" s="93" t="s">
        <v>547</v>
      </c>
      <c r="P98" s="72"/>
      <c r="Q98" s="27">
        <v>1</v>
      </c>
      <c r="R98" s="28">
        <f t="shared" si="18"/>
        <v>1</v>
      </c>
      <c r="S98" s="26">
        <f t="shared" si="19"/>
        <v>1</v>
      </c>
      <c r="T98" s="25">
        <f t="shared" si="20"/>
        <v>1</v>
      </c>
      <c r="U98" s="26">
        <f t="shared" si="21"/>
        <v>1</v>
      </c>
      <c r="V98" s="26">
        <f t="shared" si="22"/>
        <v>1</v>
      </c>
      <c r="W98" s="26">
        <f t="shared" si="23"/>
        <v>0</v>
      </c>
      <c r="X98" s="26">
        <v>1</v>
      </c>
      <c r="Y98" s="26">
        <v>1</v>
      </c>
    </row>
    <row r="99" spans="1:25" ht="26.25">
      <c r="A99" s="23">
        <v>86</v>
      </c>
      <c r="B99" s="90" t="s">
        <v>644</v>
      </c>
      <c r="C99" s="91" t="s">
        <v>602</v>
      </c>
      <c r="D99" s="90" t="s">
        <v>645</v>
      </c>
      <c r="E99" s="90" t="s">
        <v>444</v>
      </c>
      <c r="F99" s="90" t="s">
        <v>444</v>
      </c>
      <c r="G99" s="92" t="s">
        <v>451</v>
      </c>
      <c r="H99" s="26">
        <v>30</v>
      </c>
      <c r="I99" s="28">
        <v>169</v>
      </c>
      <c r="J99" s="26"/>
      <c r="K99" s="26">
        <v>30</v>
      </c>
      <c r="L99" s="28">
        <v>169</v>
      </c>
      <c r="M99" s="66">
        <v>90</v>
      </c>
      <c r="N99" s="66">
        <v>79</v>
      </c>
      <c r="O99" s="93" t="s">
        <v>547</v>
      </c>
      <c r="P99" s="72"/>
      <c r="Q99" s="27">
        <v>1</v>
      </c>
      <c r="R99" s="28">
        <f t="shared" si="18"/>
        <v>30</v>
      </c>
      <c r="S99" s="26">
        <f t="shared" si="19"/>
        <v>169</v>
      </c>
      <c r="T99" s="25">
        <f t="shared" si="20"/>
        <v>30</v>
      </c>
      <c r="U99" s="26">
        <f t="shared" si="21"/>
        <v>169</v>
      </c>
      <c r="V99" s="26">
        <f t="shared" si="22"/>
        <v>90</v>
      </c>
      <c r="W99" s="26">
        <f t="shared" si="23"/>
        <v>79</v>
      </c>
      <c r="X99" s="26">
        <v>30</v>
      </c>
      <c r="Y99" s="26">
        <v>169</v>
      </c>
    </row>
    <row r="100" spans="1:25" ht="26.25">
      <c r="A100" s="23">
        <v>87</v>
      </c>
      <c r="B100" s="90" t="s">
        <v>646</v>
      </c>
      <c r="C100" s="91" t="s">
        <v>602</v>
      </c>
      <c r="D100" s="90" t="s">
        <v>647</v>
      </c>
      <c r="E100" s="90" t="s">
        <v>444</v>
      </c>
      <c r="F100" s="90" t="s">
        <v>444</v>
      </c>
      <c r="G100" s="92" t="s">
        <v>451</v>
      </c>
      <c r="H100" s="26">
        <v>3</v>
      </c>
      <c r="I100" s="28">
        <v>32</v>
      </c>
      <c r="J100" s="26"/>
      <c r="K100" s="26">
        <v>3</v>
      </c>
      <c r="L100" s="28">
        <v>32</v>
      </c>
      <c r="M100" s="66">
        <v>15</v>
      </c>
      <c r="N100" s="66">
        <v>17</v>
      </c>
      <c r="O100" s="93" t="s">
        <v>547</v>
      </c>
      <c r="P100" s="72"/>
      <c r="Q100" s="27">
        <v>1</v>
      </c>
      <c r="R100" s="28">
        <f t="shared" si="18"/>
        <v>3</v>
      </c>
      <c r="S100" s="26">
        <f t="shared" si="19"/>
        <v>32</v>
      </c>
      <c r="T100" s="25">
        <f t="shared" si="20"/>
        <v>3</v>
      </c>
      <c r="U100" s="26">
        <f t="shared" si="21"/>
        <v>32</v>
      </c>
      <c r="V100" s="26">
        <f t="shared" si="22"/>
        <v>15</v>
      </c>
      <c r="W100" s="26">
        <f t="shared" si="23"/>
        <v>17</v>
      </c>
      <c r="X100" s="26">
        <v>3</v>
      </c>
      <c r="Y100" s="26">
        <v>32</v>
      </c>
    </row>
    <row r="101" spans="1:25" ht="26.25">
      <c r="A101" s="23">
        <v>88</v>
      </c>
      <c r="B101" s="90" t="s">
        <v>648</v>
      </c>
      <c r="C101" s="91" t="s">
        <v>602</v>
      </c>
      <c r="D101" s="90" t="s">
        <v>649</v>
      </c>
      <c r="E101" s="90" t="s">
        <v>444</v>
      </c>
      <c r="F101" s="90" t="s">
        <v>444</v>
      </c>
      <c r="G101" s="92" t="s">
        <v>451</v>
      </c>
      <c r="H101" s="26">
        <v>1</v>
      </c>
      <c r="I101" s="28">
        <v>10</v>
      </c>
      <c r="J101" s="26"/>
      <c r="K101" s="26">
        <v>1</v>
      </c>
      <c r="L101" s="28">
        <v>10</v>
      </c>
      <c r="M101" s="66">
        <v>5</v>
      </c>
      <c r="N101" s="66">
        <v>5</v>
      </c>
      <c r="O101" s="93" t="s">
        <v>547</v>
      </c>
      <c r="P101" s="72"/>
      <c r="Q101" s="27">
        <v>1</v>
      </c>
      <c r="R101" s="28">
        <f t="shared" si="18"/>
        <v>1</v>
      </c>
      <c r="S101" s="26">
        <f t="shared" si="19"/>
        <v>10</v>
      </c>
      <c r="T101" s="25">
        <f t="shared" si="20"/>
        <v>1</v>
      </c>
      <c r="U101" s="26">
        <f t="shared" si="21"/>
        <v>10</v>
      </c>
      <c r="V101" s="26">
        <f t="shared" si="22"/>
        <v>5</v>
      </c>
      <c r="W101" s="26">
        <f t="shared" si="23"/>
        <v>5</v>
      </c>
      <c r="X101" s="26">
        <v>1</v>
      </c>
      <c r="Y101" s="26">
        <v>10</v>
      </c>
    </row>
    <row r="102" spans="1:25" ht="26.25">
      <c r="A102" s="23">
        <v>89</v>
      </c>
      <c r="B102" s="90" t="s">
        <v>650</v>
      </c>
      <c r="C102" s="91" t="s">
        <v>602</v>
      </c>
      <c r="D102" s="90" t="s">
        <v>651</v>
      </c>
      <c r="E102" s="90" t="s">
        <v>444</v>
      </c>
      <c r="F102" s="90" t="s">
        <v>444</v>
      </c>
      <c r="G102" s="92" t="s">
        <v>451</v>
      </c>
      <c r="H102" s="26">
        <v>1</v>
      </c>
      <c r="I102" s="28">
        <v>9</v>
      </c>
      <c r="J102" s="26"/>
      <c r="K102" s="26">
        <v>1</v>
      </c>
      <c r="L102" s="28">
        <v>9</v>
      </c>
      <c r="M102" s="66">
        <v>5</v>
      </c>
      <c r="N102" s="66">
        <v>4</v>
      </c>
      <c r="O102" s="93" t="s">
        <v>547</v>
      </c>
      <c r="P102" s="72"/>
      <c r="Q102" s="27">
        <v>1</v>
      </c>
      <c r="R102" s="28">
        <f t="shared" si="18"/>
        <v>1</v>
      </c>
      <c r="S102" s="26">
        <f t="shared" si="19"/>
        <v>9</v>
      </c>
      <c r="T102" s="25">
        <f t="shared" si="20"/>
        <v>1</v>
      </c>
      <c r="U102" s="26">
        <f t="shared" si="21"/>
        <v>9</v>
      </c>
      <c r="V102" s="26">
        <f t="shared" si="22"/>
        <v>5</v>
      </c>
      <c r="W102" s="26">
        <f t="shared" si="23"/>
        <v>4</v>
      </c>
      <c r="X102" s="26">
        <v>1</v>
      </c>
      <c r="Y102" s="26">
        <v>9</v>
      </c>
    </row>
    <row r="103" spans="1:25" ht="26.25">
      <c r="A103" s="23">
        <v>90</v>
      </c>
      <c r="B103" s="90" t="s">
        <v>652</v>
      </c>
      <c r="C103" s="91" t="s">
        <v>602</v>
      </c>
      <c r="D103" s="90" t="s">
        <v>653</v>
      </c>
      <c r="E103" s="90" t="s">
        <v>444</v>
      </c>
      <c r="F103" s="90" t="s">
        <v>444</v>
      </c>
      <c r="G103" s="92" t="s">
        <v>451</v>
      </c>
      <c r="H103" s="26">
        <v>2</v>
      </c>
      <c r="I103" s="28">
        <v>11</v>
      </c>
      <c r="J103" s="26"/>
      <c r="K103" s="26">
        <v>2</v>
      </c>
      <c r="L103" s="28">
        <v>11</v>
      </c>
      <c r="M103" s="66">
        <v>6</v>
      </c>
      <c r="N103" s="66">
        <v>5</v>
      </c>
      <c r="O103" s="93" t="s">
        <v>547</v>
      </c>
      <c r="P103" s="72"/>
      <c r="Q103" s="27">
        <v>1</v>
      </c>
      <c r="R103" s="28">
        <f t="shared" si="18"/>
        <v>2</v>
      </c>
      <c r="S103" s="26">
        <f t="shared" si="19"/>
        <v>11</v>
      </c>
      <c r="T103" s="25">
        <f t="shared" si="20"/>
        <v>2</v>
      </c>
      <c r="U103" s="26">
        <f t="shared" si="21"/>
        <v>11</v>
      </c>
      <c r="V103" s="26">
        <f t="shared" si="22"/>
        <v>6</v>
      </c>
      <c r="W103" s="26">
        <f t="shared" si="23"/>
        <v>5</v>
      </c>
      <c r="X103" s="26">
        <v>2</v>
      </c>
      <c r="Y103" s="26">
        <v>11</v>
      </c>
    </row>
    <row r="104" spans="1:25" ht="26.25">
      <c r="A104" s="23">
        <v>91</v>
      </c>
      <c r="B104" s="90" t="s">
        <v>654</v>
      </c>
      <c r="C104" s="91" t="s">
        <v>602</v>
      </c>
      <c r="D104" s="90" t="s">
        <v>655</v>
      </c>
      <c r="E104" s="90" t="s">
        <v>444</v>
      </c>
      <c r="F104" s="90" t="s">
        <v>444</v>
      </c>
      <c r="G104" s="92" t="s">
        <v>451</v>
      </c>
      <c r="H104" s="26">
        <v>3</v>
      </c>
      <c r="I104" s="28">
        <v>31</v>
      </c>
      <c r="J104" s="26"/>
      <c r="K104" s="26">
        <v>3</v>
      </c>
      <c r="L104" s="28">
        <v>31</v>
      </c>
      <c r="M104" s="66">
        <v>15</v>
      </c>
      <c r="N104" s="66">
        <v>16</v>
      </c>
      <c r="O104" s="93" t="s">
        <v>547</v>
      </c>
      <c r="P104" s="72"/>
      <c r="Q104" s="27">
        <v>1</v>
      </c>
      <c r="R104" s="28">
        <f t="shared" si="18"/>
        <v>3</v>
      </c>
      <c r="S104" s="26">
        <f t="shared" si="19"/>
        <v>31</v>
      </c>
      <c r="T104" s="25">
        <f t="shared" si="20"/>
        <v>3</v>
      </c>
      <c r="U104" s="26">
        <f t="shared" si="21"/>
        <v>31</v>
      </c>
      <c r="V104" s="26">
        <f t="shared" si="22"/>
        <v>15</v>
      </c>
      <c r="W104" s="26">
        <f t="shared" si="23"/>
        <v>16</v>
      </c>
      <c r="X104" s="26">
        <v>3</v>
      </c>
      <c r="Y104" s="26">
        <v>31</v>
      </c>
    </row>
    <row r="105" spans="1:25" ht="26.25">
      <c r="A105" s="23">
        <v>92</v>
      </c>
      <c r="B105" s="90" t="s">
        <v>656</v>
      </c>
      <c r="C105" s="91" t="s">
        <v>602</v>
      </c>
      <c r="D105" s="90" t="s">
        <v>657</v>
      </c>
      <c r="E105" s="90" t="s">
        <v>444</v>
      </c>
      <c r="F105" s="90" t="s">
        <v>444</v>
      </c>
      <c r="G105" s="92" t="s">
        <v>451</v>
      </c>
      <c r="H105" s="26">
        <v>1</v>
      </c>
      <c r="I105" s="28">
        <v>23</v>
      </c>
      <c r="J105" s="26"/>
      <c r="K105" s="26">
        <v>1</v>
      </c>
      <c r="L105" s="28">
        <v>23</v>
      </c>
      <c r="M105" s="66">
        <v>12</v>
      </c>
      <c r="N105" s="66">
        <v>11</v>
      </c>
      <c r="O105" s="93" t="s">
        <v>547</v>
      </c>
      <c r="P105" s="72"/>
      <c r="Q105" s="27">
        <v>1</v>
      </c>
      <c r="R105" s="28">
        <f t="shared" si="18"/>
        <v>1</v>
      </c>
      <c r="S105" s="26">
        <f t="shared" si="19"/>
        <v>23</v>
      </c>
      <c r="T105" s="25">
        <f t="shared" si="20"/>
        <v>1</v>
      </c>
      <c r="U105" s="26">
        <f t="shared" si="21"/>
        <v>23</v>
      </c>
      <c r="V105" s="26">
        <f t="shared" si="22"/>
        <v>12</v>
      </c>
      <c r="W105" s="26">
        <f t="shared" si="23"/>
        <v>11</v>
      </c>
      <c r="X105" s="26">
        <v>1</v>
      </c>
      <c r="Y105" s="26">
        <v>23</v>
      </c>
    </row>
    <row r="106" spans="1:25" ht="26.25">
      <c r="A106" s="23">
        <v>93</v>
      </c>
      <c r="B106" s="90" t="s">
        <v>658</v>
      </c>
      <c r="C106" s="91" t="s">
        <v>602</v>
      </c>
      <c r="D106" s="90" t="s">
        <v>659</v>
      </c>
      <c r="E106" s="90" t="s">
        <v>444</v>
      </c>
      <c r="F106" s="90" t="s">
        <v>444</v>
      </c>
      <c r="G106" s="92" t="s">
        <v>451</v>
      </c>
      <c r="H106" s="26">
        <v>3</v>
      </c>
      <c r="I106" s="28">
        <v>213</v>
      </c>
      <c r="J106" s="26"/>
      <c r="K106" s="26">
        <v>3</v>
      </c>
      <c r="L106" s="28">
        <v>213</v>
      </c>
      <c r="M106" s="66">
        <v>108</v>
      </c>
      <c r="N106" s="66">
        <v>105</v>
      </c>
      <c r="O106" s="93" t="s">
        <v>547</v>
      </c>
      <c r="P106" s="72"/>
      <c r="Q106" s="27">
        <v>1</v>
      </c>
      <c r="R106" s="28">
        <f t="shared" si="18"/>
        <v>3</v>
      </c>
      <c r="S106" s="26">
        <f t="shared" si="19"/>
        <v>213</v>
      </c>
      <c r="T106" s="25">
        <f t="shared" si="20"/>
        <v>3</v>
      </c>
      <c r="U106" s="26">
        <f t="shared" si="21"/>
        <v>213</v>
      </c>
      <c r="V106" s="26">
        <f t="shared" si="22"/>
        <v>108</v>
      </c>
      <c r="W106" s="26">
        <f t="shared" si="23"/>
        <v>105</v>
      </c>
      <c r="X106" s="26">
        <v>3</v>
      </c>
      <c r="Y106" s="26">
        <v>213</v>
      </c>
    </row>
    <row r="107" spans="1:25" ht="26.25">
      <c r="A107" s="23">
        <v>94</v>
      </c>
      <c r="B107" s="90" t="s">
        <v>660</v>
      </c>
      <c r="C107" s="91" t="s">
        <v>602</v>
      </c>
      <c r="D107" s="90" t="s">
        <v>661</v>
      </c>
      <c r="E107" s="90" t="s">
        <v>444</v>
      </c>
      <c r="F107" s="90" t="s">
        <v>444</v>
      </c>
      <c r="G107" s="92" t="s">
        <v>451</v>
      </c>
      <c r="H107" s="26">
        <v>1</v>
      </c>
      <c r="I107" s="28">
        <v>580</v>
      </c>
      <c r="J107" s="26"/>
      <c r="K107" s="26">
        <v>1</v>
      </c>
      <c r="L107" s="28">
        <v>580</v>
      </c>
      <c r="M107" s="66">
        <v>290</v>
      </c>
      <c r="N107" s="66">
        <v>290</v>
      </c>
      <c r="O107" s="93" t="s">
        <v>547</v>
      </c>
      <c r="P107" s="72"/>
      <c r="Q107" s="27">
        <v>1</v>
      </c>
      <c r="R107" s="28">
        <f t="shared" si="18"/>
        <v>1</v>
      </c>
      <c r="S107" s="26">
        <f t="shared" si="19"/>
        <v>580</v>
      </c>
      <c r="T107" s="25">
        <f t="shared" si="20"/>
        <v>1</v>
      </c>
      <c r="U107" s="26">
        <f t="shared" si="21"/>
        <v>580</v>
      </c>
      <c r="V107" s="26">
        <f t="shared" si="22"/>
        <v>290</v>
      </c>
      <c r="W107" s="26">
        <f t="shared" si="23"/>
        <v>290</v>
      </c>
      <c r="X107" s="26">
        <v>1</v>
      </c>
      <c r="Y107" s="26">
        <v>580</v>
      </c>
    </row>
    <row r="108" spans="1:25" ht="26.25">
      <c r="A108" s="23">
        <v>95</v>
      </c>
      <c r="B108" s="90" t="s">
        <v>662</v>
      </c>
      <c r="C108" s="91" t="s">
        <v>602</v>
      </c>
      <c r="D108" s="90" t="s">
        <v>663</v>
      </c>
      <c r="E108" s="90" t="s">
        <v>444</v>
      </c>
      <c r="F108" s="90" t="s">
        <v>444</v>
      </c>
      <c r="G108" s="92" t="s">
        <v>451</v>
      </c>
      <c r="H108" s="26">
        <v>1</v>
      </c>
      <c r="I108" s="28">
        <v>496</v>
      </c>
      <c r="J108" s="26"/>
      <c r="K108" s="26">
        <v>1</v>
      </c>
      <c r="L108" s="28">
        <v>496</v>
      </c>
      <c r="M108" s="66">
        <v>248</v>
      </c>
      <c r="N108" s="66">
        <v>248</v>
      </c>
      <c r="O108" s="93" t="s">
        <v>547</v>
      </c>
      <c r="P108" s="72"/>
      <c r="Q108" s="27">
        <v>1</v>
      </c>
      <c r="R108" s="28">
        <f t="shared" si="18"/>
        <v>1</v>
      </c>
      <c r="S108" s="26">
        <f t="shared" si="19"/>
        <v>496</v>
      </c>
      <c r="T108" s="25">
        <f t="shared" si="20"/>
        <v>1</v>
      </c>
      <c r="U108" s="26">
        <f t="shared" si="21"/>
        <v>496</v>
      </c>
      <c r="V108" s="26">
        <f t="shared" si="22"/>
        <v>248</v>
      </c>
      <c r="W108" s="26">
        <f t="shared" si="23"/>
        <v>248</v>
      </c>
      <c r="X108" s="26">
        <v>1</v>
      </c>
      <c r="Y108" s="26">
        <v>496</v>
      </c>
    </row>
    <row r="109" spans="1:25" ht="26.25">
      <c r="A109" s="23">
        <v>96</v>
      </c>
      <c r="B109" s="90" t="s">
        <v>664</v>
      </c>
      <c r="C109" s="91" t="s">
        <v>602</v>
      </c>
      <c r="D109" s="90" t="s">
        <v>665</v>
      </c>
      <c r="E109" s="90" t="s">
        <v>444</v>
      </c>
      <c r="F109" s="90" t="s">
        <v>444</v>
      </c>
      <c r="G109" s="92" t="s">
        <v>451</v>
      </c>
      <c r="H109" s="26">
        <v>1</v>
      </c>
      <c r="I109" s="28">
        <v>784</v>
      </c>
      <c r="J109" s="26"/>
      <c r="K109" s="26">
        <v>1</v>
      </c>
      <c r="L109" s="28">
        <v>784</v>
      </c>
      <c r="M109" s="66">
        <v>392</v>
      </c>
      <c r="N109" s="66">
        <v>392</v>
      </c>
      <c r="O109" s="93" t="s">
        <v>547</v>
      </c>
      <c r="P109" s="72"/>
      <c r="Q109" s="27">
        <v>1</v>
      </c>
      <c r="R109" s="28">
        <f t="shared" si="18"/>
        <v>1</v>
      </c>
      <c r="S109" s="26">
        <f t="shared" si="19"/>
        <v>784</v>
      </c>
      <c r="T109" s="25">
        <f t="shared" si="20"/>
        <v>1</v>
      </c>
      <c r="U109" s="26">
        <f t="shared" si="21"/>
        <v>784</v>
      </c>
      <c r="V109" s="26">
        <f t="shared" si="22"/>
        <v>392</v>
      </c>
      <c r="W109" s="26">
        <f t="shared" si="23"/>
        <v>392</v>
      </c>
      <c r="X109" s="26">
        <v>1</v>
      </c>
      <c r="Y109" s="26">
        <v>784</v>
      </c>
    </row>
    <row r="110" spans="1:25" ht="26.25">
      <c r="A110" s="23">
        <v>97</v>
      </c>
      <c r="B110" s="90" t="s">
        <v>666</v>
      </c>
      <c r="C110" s="91" t="s">
        <v>602</v>
      </c>
      <c r="D110" s="90" t="s">
        <v>667</v>
      </c>
      <c r="E110" s="90" t="s">
        <v>444</v>
      </c>
      <c r="F110" s="90" t="s">
        <v>444</v>
      </c>
      <c r="G110" s="92" t="s">
        <v>451</v>
      </c>
      <c r="H110" s="26">
        <v>2</v>
      </c>
      <c r="I110" s="28">
        <v>25</v>
      </c>
      <c r="J110" s="26"/>
      <c r="K110" s="26">
        <v>2</v>
      </c>
      <c r="L110" s="28">
        <v>25</v>
      </c>
      <c r="M110" s="66">
        <v>12</v>
      </c>
      <c r="N110" s="66">
        <v>13</v>
      </c>
      <c r="O110" s="93" t="s">
        <v>547</v>
      </c>
      <c r="P110" s="72"/>
      <c r="Q110" s="27">
        <v>1</v>
      </c>
      <c r="R110" s="28">
        <f t="shared" si="18"/>
        <v>2</v>
      </c>
      <c r="S110" s="26">
        <f t="shared" si="19"/>
        <v>25</v>
      </c>
      <c r="T110" s="25">
        <f t="shared" si="20"/>
        <v>2</v>
      </c>
      <c r="U110" s="26">
        <f t="shared" si="21"/>
        <v>25</v>
      </c>
      <c r="V110" s="26">
        <f t="shared" si="22"/>
        <v>12</v>
      </c>
      <c r="W110" s="26">
        <f t="shared" si="23"/>
        <v>13</v>
      </c>
      <c r="X110" s="26">
        <v>2</v>
      </c>
      <c r="Y110" s="26">
        <v>25</v>
      </c>
    </row>
    <row r="111" spans="1:25" ht="26.25">
      <c r="A111" s="23">
        <v>98</v>
      </c>
      <c r="B111" s="90" t="s">
        <v>668</v>
      </c>
      <c r="C111" s="91" t="s">
        <v>602</v>
      </c>
      <c r="D111" s="90" t="s">
        <v>669</v>
      </c>
      <c r="E111" s="90" t="s">
        <v>444</v>
      </c>
      <c r="F111" s="90" t="s">
        <v>444</v>
      </c>
      <c r="G111" s="92" t="s">
        <v>451</v>
      </c>
      <c r="H111" s="26">
        <v>2</v>
      </c>
      <c r="I111" s="28">
        <v>91</v>
      </c>
      <c r="J111" s="26"/>
      <c r="K111" s="26">
        <v>2</v>
      </c>
      <c r="L111" s="28">
        <v>91</v>
      </c>
      <c r="M111" s="66">
        <v>46</v>
      </c>
      <c r="N111" s="66">
        <v>45</v>
      </c>
      <c r="O111" s="93" t="s">
        <v>547</v>
      </c>
      <c r="P111" s="72"/>
      <c r="Q111" s="27">
        <v>1</v>
      </c>
      <c r="R111" s="28">
        <f t="shared" si="18"/>
        <v>2</v>
      </c>
      <c r="S111" s="26">
        <f t="shared" si="19"/>
        <v>91</v>
      </c>
      <c r="T111" s="25">
        <f t="shared" si="20"/>
        <v>2</v>
      </c>
      <c r="U111" s="26">
        <f t="shared" si="21"/>
        <v>91</v>
      </c>
      <c r="V111" s="26">
        <f t="shared" si="22"/>
        <v>46</v>
      </c>
      <c r="W111" s="26">
        <f t="shared" si="23"/>
        <v>45</v>
      </c>
      <c r="X111" s="26">
        <v>2</v>
      </c>
      <c r="Y111" s="26">
        <v>91</v>
      </c>
    </row>
    <row r="112" spans="1:25" ht="26.25">
      <c r="A112" s="23">
        <v>99</v>
      </c>
      <c r="B112" s="90" t="s">
        <v>670</v>
      </c>
      <c r="C112" s="91" t="s">
        <v>602</v>
      </c>
      <c r="D112" s="90" t="s">
        <v>671</v>
      </c>
      <c r="E112" s="90" t="s">
        <v>444</v>
      </c>
      <c r="F112" s="90" t="s">
        <v>444</v>
      </c>
      <c r="G112" s="92" t="s">
        <v>451</v>
      </c>
      <c r="H112" s="26">
        <v>1</v>
      </c>
      <c r="I112" s="28">
        <v>31</v>
      </c>
      <c r="J112" s="26"/>
      <c r="K112" s="26">
        <v>1</v>
      </c>
      <c r="L112" s="28">
        <v>31</v>
      </c>
      <c r="M112" s="66">
        <v>16</v>
      </c>
      <c r="N112" s="66">
        <v>15</v>
      </c>
      <c r="O112" s="93" t="s">
        <v>547</v>
      </c>
      <c r="P112" s="72"/>
      <c r="Q112" s="27">
        <v>1</v>
      </c>
      <c r="R112" s="28">
        <f t="shared" si="18"/>
        <v>1</v>
      </c>
      <c r="S112" s="26">
        <f t="shared" si="19"/>
        <v>31</v>
      </c>
      <c r="T112" s="25">
        <f t="shared" si="20"/>
        <v>1</v>
      </c>
      <c r="U112" s="26">
        <f t="shared" si="21"/>
        <v>31</v>
      </c>
      <c r="V112" s="26">
        <f t="shared" si="22"/>
        <v>16</v>
      </c>
      <c r="W112" s="26">
        <f t="shared" si="23"/>
        <v>15</v>
      </c>
      <c r="X112" s="26">
        <v>1</v>
      </c>
      <c r="Y112" s="26">
        <v>31</v>
      </c>
    </row>
    <row r="113" spans="1:25" ht="26.25">
      <c r="A113" s="23">
        <v>100</v>
      </c>
      <c r="B113" s="90" t="s">
        <v>672</v>
      </c>
      <c r="C113" s="91" t="s">
        <v>602</v>
      </c>
      <c r="D113" s="90" t="s">
        <v>673</v>
      </c>
      <c r="E113" s="90" t="s">
        <v>444</v>
      </c>
      <c r="F113" s="90" t="s">
        <v>444</v>
      </c>
      <c r="G113" s="92" t="s">
        <v>451</v>
      </c>
      <c r="H113" s="26">
        <v>1</v>
      </c>
      <c r="I113" s="28">
        <v>686</v>
      </c>
      <c r="J113" s="26"/>
      <c r="K113" s="26">
        <v>1</v>
      </c>
      <c r="L113" s="28">
        <v>686</v>
      </c>
      <c r="M113" s="66">
        <v>343</v>
      </c>
      <c r="N113" s="66">
        <v>343</v>
      </c>
      <c r="O113" s="93" t="s">
        <v>547</v>
      </c>
      <c r="P113" s="72"/>
      <c r="Q113" s="27">
        <v>1</v>
      </c>
      <c r="R113" s="28">
        <f t="shared" si="18"/>
        <v>1</v>
      </c>
      <c r="S113" s="26">
        <f t="shared" si="19"/>
        <v>686</v>
      </c>
      <c r="T113" s="25">
        <f t="shared" si="20"/>
        <v>1</v>
      </c>
      <c r="U113" s="26">
        <f t="shared" si="21"/>
        <v>686</v>
      </c>
      <c r="V113" s="26">
        <f t="shared" si="22"/>
        <v>343</v>
      </c>
      <c r="W113" s="26">
        <f t="shared" si="23"/>
        <v>343</v>
      </c>
      <c r="X113" s="26">
        <v>1</v>
      </c>
      <c r="Y113" s="26">
        <v>686</v>
      </c>
    </row>
    <row r="114" spans="1:25" ht="26.25">
      <c r="A114" s="23">
        <v>101</v>
      </c>
      <c r="B114" s="90" t="s">
        <v>674</v>
      </c>
      <c r="C114" s="91" t="s">
        <v>602</v>
      </c>
      <c r="D114" s="90" t="s">
        <v>675</v>
      </c>
      <c r="E114" s="90" t="s">
        <v>444</v>
      </c>
      <c r="F114" s="90" t="s">
        <v>444</v>
      </c>
      <c r="G114" s="92" t="s">
        <v>451</v>
      </c>
      <c r="H114" s="26">
        <v>1</v>
      </c>
      <c r="I114" s="28">
        <v>57</v>
      </c>
      <c r="J114" s="26"/>
      <c r="K114" s="26">
        <v>1</v>
      </c>
      <c r="L114" s="28">
        <v>57</v>
      </c>
      <c r="M114" s="66">
        <v>29</v>
      </c>
      <c r="N114" s="66">
        <v>28</v>
      </c>
      <c r="O114" s="93" t="s">
        <v>547</v>
      </c>
      <c r="P114" s="72"/>
      <c r="Q114" s="27">
        <v>1</v>
      </c>
      <c r="R114" s="28">
        <f t="shared" si="18"/>
        <v>1</v>
      </c>
      <c r="S114" s="26">
        <f t="shared" si="19"/>
        <v>57</v>
      </c>
      <c r="T114" s="25">
        <f t="shared" si="20"/>
        <v>1</v>
      </c>
      <c r="U114" s="26">
        <f t="shared" si="21"/>
        <v>57</v>
      </c>
      <c r="V114" s="26">
        <f t="shared" si="22"/>
        <v>29</v>
      </c>
      <c r="W114" s="26">
        <f t="shared" si="23"/>
        <v>28</v>
      </c>
      <c r="X114" s="26">
        <v>1</v>
      </c>
      <c r="Y114" s="26">
        <v>57</v>
      </c>
    </row>
    <row r="115" spans="1:25" ht="26.25">
      <c r="A115" s="23">
        <v>102</v>
      </c>
      <c r="B115" s="90" t="s">
        <v>676</v>
      </c>
      <c r="C115" s="91" t="s">
        <v>602</v>
      </c>
      <c r="D115" s="90" t="s">
        <v>677</v>
      </c>
      <c r="E115" s="90" t="s">
        <v>444</v>
      </c>
      <c r="F115" s="90" t="s">
        <v>444</v>
      </c>
      <c r="G115" s="92" t="s">
        <v>451</v>
      </c>
      <c r="H115" s="26">
        <v>6</v>
      </c>
      <c r="I115" s="28">
        <v>90</v>
      </c>
      <c r="J115" s="26"/>
      <c r="K115" s="26">
        <v>6</v>
      </c>
      <c r="L115" s="28">
        <v>90</v>
      </c>
      <c r="M115" s="66">
        <v>48</v>
      </c>
      <c r="N115" s="66">
        <v>42</v>
      </c>
      <c r="O115" s="93" t="s">
        <v>547</v>
      </c>
      <c r="P115" s="72"/>
      <c r="Q115" s="27">
        <v>1</v>
      </c>
      <c r="R115" s="28">
        <f t="shared" si="18"/>
        <v>6</v>
      </c>
      <c r="S115" s="26">
        <f t="shared" si="19"/>
        <v>90</v>
      </c>
      <c r="T115" s="25">
        <f t="shared" si="20"/>
        <v>6</v>
      </c>
      <c r="U115" s="26">
        <f t="shared" si="21"/>
        <v>90</v>
      </c>
      <c r="V115" s="26">
        <f t="shared" si="22"/>
        <v>48</v>
      </c>
      <c r="W115" s="26">
        <f t="shared" si="23"/>
        <v>42</v>
      </c>
      <c r="X115" s="26">
        <v>6</v>
      </c>
      <c r="Y115" s="26">
        <v>90</v>
      </c>
    </row>
    <row r="116" spans="1:25" ht="26.25">
      <c r="A116" s="23">
        <v>103</v>
      </c>
      <c r="B116" s="90" t="s">
        <v>678</v>
      </c>
      <c r="C116" s="91" t="s">
        <v>602</v>
      </c>
      <c r="D116" s="90" t="s">
        <v>679</v>
      </c>
      <c r="E116" s="90" t="s">
        <v>444</v>
      </c>
      <c r="F116" s="90" t="s">
        <v>444</v>
      </c>
      <c r="G116" s="92" t="s">
        <v>451</v>
      </c>
      <c r="H116" s="26">
        <v>1</v>
      </c>
      <c r="I116" s="28">
        <v>12</v>
      </c>
      <c r="J116" s="26"/>
      <c r="K116" s="26">
        <v>1</v>
      </c>
      <c r="L116" s="28">
        <v>12</v>
      </c>
      <c r="M116" s="66">
        <v>6</v>
      </c>
      <c r="N116" s="66">
        <v>6</v>
      </c>
      <c r="O116" s="93" t="s">
        <v>547</v>
      </c>
      <c r="P116" s="72"/>
      <c r="Q116" s="27">
        <v>1</v>
      </c>
      <c r="R116" s="28">
        <f t="shared" si="18"/>
        <v>1</v>
      </c>
      <c r="S116" s="26">
        <f t="shared" si="19"/>
        <v>12</v>
      </c>
      <c r="T116" s="25">
        <f t="shared" si="20"/>
        <v>1</v>
      </c>
      <c r="U116" s="26">
        <f t="shared" si="21"/>
        <v>12</v>
      </c>
      <c r="V116" s="26">
        <f t="shared" si="22"/>
        <v>6</v>
      </c>
      <c r="W116" s="26">
        <f t="shared" si="23"/>
        <v>6</v>
      </c>
      <c r="X116" s="26">
        <v>1</v>
      </c>
      <c r="Y116" s="26">
        <v>12</v>
      </c>
    </row>
    <row r="117" spans="1:25" ht="26.25">
      <c r="A117" s="23">
        <v>104</v>
      </c>
      <c r="B117" s="90" t="s">
        <v>680</v>
      </c>
      <c r="C117" s="91" t="s">
        <v>602</v>
      </c>
      <c r="D117" s="90" t="s">
        <v>681</v>
      </c>
      <c r="E117" s="90" t="s">
        <v>444</v>
      </c>
      <c r="F117" s="90" t="s">
        <v>444</v>
      </c>
      <c r="G117" s="92" t="s">
        <v>451</v>
      </c>
      <c r="H117" s="26">
        <v>2</v>
      </c>
      <c r="I117" s="28">
        <v>810</v>
      </c>
      <c r="J117" s="26"/>
      <c r="K117" s="26">
        <v>2</v>
      </c>
      <c r="L117" s="28">
        <v>810</v>
      </c>
      <c r="M117" s="66">
        <v>406</v>
      </c>
      <c r="N117" s="66">
        <v>404</v>
      </c>
      <c r="O117" s="93" t="s">
        <v>547</v>
      </c>
      <c r="P117" s="72"/>
      <c r="Q117" s="27">
        <v>1</v>
      </c>
      <c r="R117" s="28">
        <f t="shared" si="18"/>
        <v>2</v>
      </c>
      <c r="S117" s="26">
        <f t="shared" si="19"/>
        <v>810</v>
      </c>
      <c r="T117" s="25">
        <f t="shared" si="20"/>
        <v>2</v>
      </c>
      <c r="U117" s="26">
        <f t="shared" si="21"/>
        <v>810</v>
      </c>
      <c r="V117" s="26">
        <f t="shared" si="22"/>
        <v>406</v>
      </c>
      <c r="W117" s="26">
        <f t="shared" si="23"/>
        <v>404</v>
      </c>
      <c r="X117" s="26">
        <v>2</v>
      </c>
      <c r="Y117" s="26">
        <v>810</v>
      </c>
    </row>
    <row r="118" spans="1:25" ht="26.25">
      <c r="A118" s="23">
        <v>105</v>
      </c>
      <c r="B118" s="90" t="s">
        <v>682</v>
      </c>
      <c r="C118" s="91" t="s">
        <v>602</v>
      </c>
      <c r="D118" s="90" t="s">
        <v>683</v>
      </c>
      <c r="E118" s="90" t="s">
        <v>444</v>
      </c>
      <c r="F118" s="90" t="s">
        <v>444</v>
      </c>
      <c r="G118" s="92" t="s">
        <v>451</v>
      </c>
      <c r="H118" s="26">
        <v>1</v>
      </c>
      <c r="I118" s="28">
        <v>360</v>
      </c>
      <c r="J118" s="26"/>
      <c r="K118" s="26">
        <v>1</v>
      </c>
      <c r="L118" s="28">
        <v>360</v>
      </c>
      <c r="M118" s="66">
        <v>180</v>
      </c>
      <c r="N118" s="66">
        <v>180</v>
      </c>
      <c r="O118" s="93" t="s">
        <v>547</v>
      </c>
      <c r="P118" s="72"/>
      <c r="Q118" s="27">
        <v>1</v>
      </c>
      <c r="R118" s="28">
        <f t="shared" si="18"/>
        <v>1</v>
      </c>
      <c r="S118" s="26">
        <f t="shared" si="19"/>
        <v>360</v>
      </c>
      <c r="T118" s="25">
        <f t="shared" si="20"/>
        <v>1</v>
      </c>
      <c r="U118" s="26">
        <f t="shared" si="21"/>
        <v>360</v>
      </c>
      <c r="V118" s="26">
        <f t="shared" si="22"/>
        <v>180</v>
      </c>
      <c r="W118" s="26">
        <f t="shared" si="23"/>
        <v>180</v>
      </c>
      <c r="X118" s="26">
        <v>1</v>
      </c>
      <c r="Y118" s="26">
        <v>360</v>
      </c>
    </row>
    <row r="119" spans="1:25" ht="26.25">
      <c r="A119" s="23">
        <v>106</v>
      </c>
      <c r="B119" s="90" t="s">
        <v>684</v>
      </c>
      <c r="C119" s="91" t="s">
        <v>602</v>
      </c>
      <c r="D119" s="90" t="s">
        <v>685</v>
      </c>
      <c r="E119" s="90" t="s">
        <v>444</v>
      </c>
      <c r="F119" s="90" t="s">
        <v>444</v>
      </c>
      <c r="G119" s="92" t="s">
        <v>451</v>
      </c>
      <c r="H119" s="26">
        <v>1</v>
      </c>
      <c r="I119" s="28">
        <v>980</v>
      </c>
      <c r="J119" s="26"/>
      <c r="K119" s="26">
        <v>1</v>
      </c>
      <c r="L119" s="28">
        <v>980</v>
      </c>
      <c r="M119" s="66">
        <v>490</v>
      </c>
      <c r="N119" s="66">
        <v>490</v>
      </c>
      <c r="O119" s="93" t="s">
        <v>547</v>
      </c>
      <c r="P119" s="72"/>
      <c r="Q119" s="27">
        <v>1</v>
      </c>
      <c r="R119" s="28">
        <f t="shared" si="18"/>
        <v>1</v>
      </c>
      <c r="S119" s="26">
        <f t="shared" si="19"/>
        <v>980</v>
      </c>
      <c r="T119" s="25">
        <f t="shared" si="20"/>
        <v>1</v>
      </c>
      <c r="U119" s="26">
        <f t="shared" si="21"/>
        <v>980</v>
      </c>
      <c r="V119" s="26">
        <f t="shared" si="22"/>
        <v>490</v>
      </c>
      <c r="W119" s="26">
        <f t="shared" si="23"/>
        <v>490</v>
      </c>
      <c r="X119" s="26">
        <v>1</v>
      </c>
      <c r="Y119" s="26">
        <v>980</v>
      </c>
    </row>
    <row r="120" spans="1:25" ht="26.25">
      <c r="A120" s="23">
        <v>107</v>
      </c>
      <c r="B120" s="90" t="s">
        <v>686</v>
      </c>
      <c r="C120" s="91" t="s">
        <v>602</v>
      </c>
      <c r="D120" s="90" t="s">
        <v>687</v>
      </c>
      <c r="E120" s="90" t="s">
        <v>444</v>
      </c>
      <c r="F120" s="90" t="s">
        <v>444</v>
      </c>
      <c r="G120" s="92" t="s">
        <v>451</v>
      </c>
      <c r="H120" s="26">
        <v>1</v>
      </c>
      <c r="I120" s="28">
        <v>495</v>
      </c>
      <c r="J120" s="26"/>
      <c r="K120" s="26">
        <v>1</v>
      </c>
      <c r="L120" s="28">
        <v>495</v>
      </c>
      <c r="M120" s="66">
        <v>248</v>
      </c>
      <c r="N120" s="66">
        <v>247</v>
      </c>
      <c r="O120" s="93" t="s">
        <v>547</v>
      </c>
      <c r="P120" s="72"/>
      <c r="Q120" s="27">
        <v>1</v>
      </c>
      <c r="R120" s="28">
        <f t="shared" si="18"/>
        <v>1</v>
      </c>
      <c r="S120" s="26">
        <f t="shared" si="19"/>
        <v>495</v>
      </c>
      <c r="T120" s="25">
        <f t="shared" si="20"/>
        <v>1</v>
      </c>
      <c r="U120" s="26">
        <f t="shared" si="21"/>
        <v>495</v>
      </c>
      <c r="V120" s="26">
        <f t="shared" si="22"/>
        <v>248</v>
      </c>
      <c r="W120" s="26">
        <f t="shared" si="23"/>
        <v>247</v>
      </c>
      <c r="X120" s="26">
        <v>1</v>
      </c>
      <c r="Y120" s="26">
        <v>495</v>
      </c>
    </row>
    <row r="121" spans="1:25" ht="26.25">
      <c r="A121" s="23">
        <v>108</v>
      </c>
      <c r="B121" s="90" t="s">
        <v>688</v>
      </c>
      <c r="C121" s="91" t="s">
        <v>602</v>
      </c>
      <c r="D121" s="90" t="s">
        <v>689</v>
      </c>
      <c r="E121" s="90" t="s">
        <v>444</v>
      </c>
      <c r="F121" s="90" t="s">
        <v>444</v>
      </c>
      <c r="G121" s="92" t="s">
        <v>451</v>
      </c>
      <c r="H121" s="26">
        <v>1</v>
      </c>
      <c r="I121" s="28">
        <v>30</v>
      </c>
      <c r="J121" s="26"/>
      <c r="K121" s="26">
        <v>1</v>
      </c>
      <c r="L121" s="28">
        <v>30</v>
      </c>
      <c r="M121" s="66">
        <v>15</v>
      </c>
      <c r="N121" s="66">
        <v>15</v>
      </c>
      <c r="O121" s="93" t="s">
        <v>547</v>
      </c>
      <c r="P121" s="72"/>
      <c r="Q121" s="27">
        <v>1</v>
      </c>
      <c r="R121" s="28">
        <f t="shared" si="18"/>
        <v>1</v>
      </c>
      <c r="S121" s="26">
        <f t="shared" si="19"/>
        <v>30</v>
      </c>
      <c r="T121" s="25">
        <f t="shared" si="20"/>
        <v>1</v>
      </c>
      <c r="U121" s="26">
        <f t="shared" si="21"/>
        <v>30</v>
      </c>
      <c r="V121" s="26">
        <f t="shared" si="22"/>
        <v>15</v>
      </c>
      <c r="W121" s="26">
        <f t="shared" si="23"/>
        <v>15</v>
      </c>
      <c r="X121" s="26">
        <v>1</v>
      </c>
      <c r="Y121" s="26">
        <v>30</v>
      </c>
    </row>
    <row r="122" spans="1:25" ht="26.25">
      <c r="A122" s="23">
        <v>109</v>
      </c>
      <c r="B122" s="90" t="s">
        <v>690</v>
      </c>
      <c r="C122" s="91" t="s">
        <v>602</v>
      </c>
      <c r="D122" s="90" t="s">
        <v>691</v>
      </c>
      <c r="E122" s="90" t="s">
        <v>444</v>
      </c>
      <c r="F122" s="90" t="s">
        <v>444</v>
      </c>
      <c r="G122" s="92" t="s">
        <v>451</v>
      </c>
      <c r="H122" s="26">
        <v>1</v>
      </c>
      <c r="I122" s="28">
        <v>16</v>
      </c>
      <c r="J122" s="26"/>
      <c r="K122" s="26">
        <v>1</v>
      </c>
      <c r="L122" s="28">
        <v>16</v>
      </c>
      <c r="M122" s="66">
        <v>8</v>
      </c>
      <c r="N122" s="66">
        <v>8</v>
      </c>
      <c r="O122" s="93" t="s">
        <v>547</v>
      </c>
      <c r="P122" s="72"/>
      <c r="Q122" s="27">
        <v>1</v>
      </c>
      <c r="R122" s="28">
        <f t="shared" si="18"/>
        <v>1</v>
      </c>
      <c r="S122" s="26">
        <f t="shared" si="19"/>
        <v>16</v>
      </c>
      <c r="T122" s="25">
        <f t="shared" si="20"/>
        <v>1</v>
      </c>
      <c r="U122" s="26">
        <f t="shared" si="21"/>
        <v>16</v>
      </c>
      <c r="V122" s="26">
        <f t="shared" si="22"/>
        <v>8</v>
      </c>
      <c r="W122" s="26">
        <f t="shared" si="23"/>
        <v>8</v>
      </c>
      <c r="X122" s="26">
        <v>1</v>
      </c>
      <c r="Y122" s="26">
        <v>16</v>
      </c>
    </row>
    <row r="123" spans="1:25" ht="26.25">
      <c r="A123" s="23">
        <v>110</v>
      </c>
      <c r="B123" s="90" t="s">
        <v>692</v>
      </c>
      <c r="C123" s="91" t="s">
        <v>602</v>
      </c>
      <c r="D123" s="90" t="s">
        <v>693</v>
      </c>
      <c r="E123" s="90" t="s">
        <v>444</v>
      </c>
      <c r="F123" s="90" t="s">
        <v>444</v>
      </c>
      <c r="G123" s="92" t="s">
        <v>451</v>
      </c>
      <c r="H123" s="26">
        <v>1</v>
      </c>
      <c r="I123" s="28">
        <v>895</v>
      </c>
      <c r="J123" s="26"/>
      <c r="K123" s="26">
        <v>1</v>
      </c>
      <c r="L123" s="28">
        <v>895</v>
      </c>
      <c r="M123" s="66">
        <v>448</v>
      </c>
      <c r="N123" s="66">
        <v>447</v>
      </c>
      <c r="O123" s="93" t="s">
        <v>547</v>
      </c>
      <c r="P123" s="72"/>
      <c r="Q123" s="27">
        <v>1</v>
      </c>
      <c r="R123" s="28">
        <f t="shared" si="18"/>
        <v>1</v>
      </c>
      <c r="S123" s="26">
        <f t="shared" si="19"/>
        <v>895</v>
      </c>
      <c r="T123" s="25">
        <f t="shared" si="20"/>
        <v>1</v>
      </c>
      <c r="U123" s="26">
        <f t="shared" si="21"/>
        <v>895</v>
      </c>
      <c r="V123" s="26">
        <f t="shared" si="22"/>
        <v>448</v>
      </c>
      <c r="W123" s="26">
        <f t="shared" si="23"/>
        <v>447</v>
      </c>
      <c r="X123" s="26">
        <v>1</v>
      </c>
      <c r="Y123" s="26">
        <v>895</v>
      </c>
    </row>
    <row r="124" spans="1:25" ht="26.25">
      <c r="A124" s="23">
        <v>111</v>
      </c>
      <c r="B124" s="90" t="s">
        <v>694</v>
      </c>
      <c r="C124" s="91" t="s">
        <v>602</v>
      </c>
      <c r="D124" s="90" t="s">
        <v>695</v>
      </c>
      <c r="E124" s="90" t="s">
        <v>444</v>
      </c>
      <c r="F124" s="90" t="s">
        <v>444</v>
      </c>
      <c r="G124" s="92" t="s">
        <v>451</v>
      </c>
      <c r="H124" s="26">
        <v>1</v>
      </c>
      <c r="I124" s="28">
        <v>128</v>
      </c>
      <c r="J124" s="26"/>
      <c r="K124" s="26">
        <v>1</v>
      </c>
      <c r="L124" s="28">
        <v>128</v>
      </c>
      <c r="M124" s="66">
        <v>64</v>
      </c>
      <c r="N124" s="66">
        <v>64</v>
      </c>
      <c r="O124" s="93" t="s">
        <v>547</v>
      </c>
      <c r="P124" s="72"/>
      <c r="Q124" s="27">
        <v>1</v>
      </c>
      <c r="R124" s="28">
        <f t="shared" si="18"/>
        <v>1</v>
      </c>
      <c r="S124" s="26">
        <f t="shared" si="19"/>
        <v>128</v>
      </c>
      <c r="T124" s="25">
        <f t="shared" si="20"/>
        <v>1</v>
      </c>
      <c r="U124" s="26">
        <f t="shared" si="21"/>
        <v>128</v>
      </c>
      <c r="V124" s="26">
        <f t="shared" si="22"/>
        <v>64</v>
      </c>
      <c r="W124" s="26">
        <f t="shared" si="23"/>
        <v>64</v>
      </c>
      <c r="X124" s="26">
        <v>1</v>
      </c>
      <c r="Y124" s="26">
        <v>128</v>
      </c>
    </row>
    <row r="125" spans="1:25" ht="26.25">
      <c r="A125" s="23">
        <v>112</v>
      </c>
      <c r="B125" s="90" t="s">
        <v>696</v>
      </c>
      <c r="C125" s="91" t="s">
        <v>602</v>
      </c>
      <c r="D125" s="90" t="s">
        <v>697</v>
      </c>
      <c r="E125" s="90" t="s">
        <v>444</v>
      </c>
      <c r="F125" s="90" t="s">
        <v>444</v>
      </c>
      <c r="G125" s="92" t="s">
        <v>451</v>
      </c>
      <c r="H125" s="26">
        <v>1</v>
      </c>
      <c r="I125" s="28">
        <v>125</v>
      </c>
      <c r="J125" s="26"/>
      <c r="K125" s="26">
        <v>1</v>
      </c>
      <c r="L125" s="28">
        <v>125</v>
      </c>
      <c r="M125" s="66">
        <v>63</v>
      </c>
      <c r="N125" s="66">
        <v>62</v>
      </c>
      <c r="O125" s="93" t="s">
        <v>547</v>
      </c>
      <c r="P125" s="72"/>
      <c r="Q125" s="27">
        <v>1</v>
      </c>
      <c r="R125" s="28">
        <f t="shared" si="18"/>
        <v>1</v>
      </c>
      <c r="S125" s="26">
        <f t="shared" si="19"/>
        <v>125</v>
      </c>
      <c r="T125" s="25">
        <f t="shared" si="20"/>
        <v>1</v>
      </c>
      <c r="U125" s="26">
        <f t="shared" si="21"/>
        <v>125</v>
      </c>
      <c r="V125" s="26">
        <f t="shared" si="22"/>
        <v>63</v>
      </c>
      <c r="W125" s="26">
        <f t="shared" si="23"/>
        <v>62</v>
      </c>
      <c r="X125" s="26">
        <v>1</v>
      </c>
      <c r="Y125" s="26">
        <v>125</v>
      </c>
    </row>
    <row r="126" spans="1:25" ht="26.25">
      <c r="A126" s="23">
        <v>113</v>
      </c>
      <c r="B126" s="90" t="s">
        <v>698</v>
      </c>
      <c r="C126" s="91" t="s">
        <v>602</v>
      </c>
      <c r="D126" s="90" t="s">
        <v>699</v>
      </c>
      <c r="E126" s="90" t="s">
        <v>444</v>
      </c>
      <c r="F126" s="90" t="s">
        <v>444</v>
      </c>
      <c r="G126" s="92" t="s">
        <v>451</v>
      </c>
      <c r="H126" s="26">
        <v>1</v>
      </c>
      <c r="I126" s="28">
        <v>61</v>
      </c>
      <c r="J126" s="26"/>
      <c r="K126" s="26">
        <v>1</v>
      </c>
      <c r="L126" s="28">
        <v>61</v>
      </c>
      <c r="M126" s="66">
        <v>31</v>
      </c>
      <c r="N126" s="66">
        <v>30</v>
      </c>
      <c r="O126" s="93" t="s">
        <v>547</v>
      </c>
      <c r="P126" s="72"/>
      <c r="Q126" s="27">
        <v>1</v>
      </c>
      <c r="R126" s="28">
        <f aca="true" t="shared" si="24" ref="R126:R156">H126</f>
        <v>1</v>
      </c>
      <c r="S126" s="26">
        <f aca="true" t="shared" si="25" ref="S126:S156">I126</f>
        <v>61</v>
      </c>
      <c r="T126" s="25">
        <f aca="true" t="shared" si="26" ref="T126:T156">K126</f>
        <v>1</v>
      </c>
      <c r="U126" s="26">
        <f aca="true" t="shared" si="27" ref="U126:U156">L126</f>
        <v>61</v>
      </c>
      <c r="V126" s="26">
        <f aca="true" t="shared" si="28" ref="V126:V156">M126</f>
        <v>31</v>
      </c>
      <c r="W126" s="26">
        <f aca="true" t="shared" si="29" ref="W126:W156">N126</f>
        <v>30</v>
      </c>
      <c r="X126" s="26">
        <v>1</v>
      </c>
      <c r="Y126" s="26">
        <v>61</v>
      </c>
    </row>
    <row r="127" spans="1:25" ht="26.25">
      <c r="A127" s="23">
        <v>114</v>
      </c>
      <c r="B127" s="90" t="s">
        <v>700</v>
      </c>
      <c r="C127" s="91" t="s">
        <v>602</v>
      </c>
      <c r="D127" s="90" t="s">
        <v>701</v>
      </c>
      <c r="E127" s="90" t="s">
        <v>444</v>
      </c>
      <c r="F127" s="90" t="s">
        <v>444</v>
      </c>
      <c r="G127" s="92" t="s">
        <v>451</v>
      </c>
      <c r="H127" s="26">
        <v>1</v>
      </c>
      <c r="I127" s="28">
        <v>171</v>
      </c>
      <c r="J127" s="26"/>
      <c r="K127" s="26">
        <v>1</v>
      </c>
      <c r="L127" s="28">
        <v>171</v>
      </c>
      <c r="M127" s="66">
        <v>86</v>
      </c>
      <c r="N127" s="66">
        <v>85</v>
      </c>
      <c r="O127" s="93" t="s">
        <v>547</v>
      </c>
      <c r="P127" s="72"/>
      <c r="Q127" s="27">
        <v>1</v>
      </c>
      <c r="R127" s="28">
        <f t="shared" si="24"/>
        <v>1</v>
      </c>
      <c r="S127" s="26">
        <f t="shared" si="25"/>
        <v>171</v>
      </c>
      <c r="T127" s="25">
        <f t="shared" si="26"/>
        <v>1</v>
      </c>
      <c r="U127" s="26">
        <f t="shared" si="27"/>
        <v>171</v>
      </c>
      <c r="V127" s="26">
        <f t="shared" si="28"/>
        <v>86</v>
      </c>
      <c r="W127" s="26">
        <f t="shared" si="29"/>
        <v>85</v>
      </c>
      <c r="X127" s="26">
        <v>1</v>
      </c>
      <c r="Y127" s="26">
        <v>171</v>
      </c>
    </row>
    <row r="128" spans="1:25" ht="26.25">
      <c r="A128" s="23">
        <v>115</v>
      </c>
      <c r="B128" s="90" t="s">
        <v>702</v>
      </c>
      <c r="C128" s="91" t="s">
        <v>602</v>
      </c>
      <c r="D128" s="90" t="s">
        <v>703</v>
      </c>
      <c r="E128" s="90" t="s">
        <v>444</v>
      </c>
      <c r="F128" s="90" t="s">
        <v>444</v>
      </c>
      <c r="G128" s="92" t="s">
        <v>451</v>
      </c>
      <c r="H128" s="26">
        <v>1</v>
      </c>
      <c r="I128" s="28">
        <v>25</v>
      </c>
      <c r="J128" s="26"/>
      <c r="K128" s="26">
        <v>1</v>
      </c>
      <c r="L128" s="28">
        <v>25</v>
      </c>
      <c r="M128" s="66">
        <v>13</v>
      </c>
      <c r="N128" s="66">
        <v>12</v>
      </c>
      <c r="O128" s="93" t="s">
        <v>547</v>
      </c>
      <c r="P128" s="72"/>
      <c r="Q128" s="27">
        <v>1</v>
      </c>
      <c r="R128" s="28">
        <f t="shared" si="24"/>
        <v>1</v>
      </c>
      <c r="S128" s="26">
        <f t="shared" si="25"/>
        <v>25</v>
      </c>
      <c r="T128" s="25">
        <f t="shared" si="26"/>
        <v>1</v>
      </c>
      <c r="U128" s="26">
        <f t="shared" si="27"/>
        <v>25</v>
      </c>
      <c r="V128" s="26">
        <f t="shared" si="28"/>
        <v>13</v>
      </c>
      <c r="W128" s="26">
        <f t="shared" si="29"/>
        <v>12</v>
      </c>
      <c r="X128" s="26">
        <v>1</v>
      </c>
      <c r="Y128" s="26">
        <v>25</v>
      </c>
    </row>
    <row r="129" spans="1:25" ht="26.25">
      <c r="A129" s="23">
        <v>116</v>
      </c>
      <c r="B129" s="90" t="s">
        <v>704</v>
      </c>
      <c r="C129" s="91" t="s">
        <v>602</v>
      </c>
      <c r="D129" s="90" t="s">
        <v>705</v>
      </c>
      <c r="E129" s="90" t="s">
        <v>444</v>
      </c>
      <c r="F129" s="90" t="s">
        <v>444</v>
      </c>
      <c r="G129" s="92" t="s">
        <v>451</v>
      </c>
      <c r="H129" s="26">
        <v>2</v>
      </c>
      <c r="I129" s="28">
        <v>307</v>
      </c>
      <c r="J129" s="26"/>
      <c r="K129" s="26">
        <v>2</v>
      </c>
      <c r="L129" s="28">
        <v>307</v>
      </c>
      <c r="M129" s="66">
        <v>154</v>
      </c>
      <c r="N129" s="66">
        <v>153</v>
      </c>
      <c r="O129" s="93" t="s">
        <v>547</v>
      </c>
      <c r="P129" s="72"/>
      <c r="Q129" s="27">
        <v>1</v>
      </c>
      <c r="R129" s="28">
        <f t="shared" si="24"/>
        <v>2</v>
      </c>
      <c r="S129" s="26">
        <f t="shared" si="25"/>
        <v>307</v>
      </c>
      <c r="T129" s="25">
        <f t="shared" si="26"/>
        <v>2</v>
      </c>
      <c r="U129" s="26">
        <f t="shared" si="27"/>
        <v>307</v>
      </c>
      <c r="V129" s="26">
        <f t="shared" si="28"/>
        <v>154</v>
      </c>
      <c r="W129" s="26">
        <f t="shared" si="29"/>
        <v>153</v>
      </c>
      <c r="X129" s="26">
        <v>2</v>
      </c>
      <c r="Y129" s="26">
        <v>307</v>
      </c>
    </row>
    <row r="130" spans="1:25" ht="26.25">
      <c r="A130" s="23">
        <v>117</v>
      </c>
      <c r="B130" s="90" t="s">
        <v>706</v>
      </c>
      <c r="C130" s="91" t="s">
        <v>602</v>
      </c>
      <c r="D130" s="90" t="s">
        <v>707</v>
      </c>
      <c r="E130" s="90" t="s">
        <v>444</v>
      </c>
      <c r="F130" s="90" t="s">
        <v>444</v>
      </c>
      <c r="G130" s="92" t="s">
        <v>451</v>
      </c>
      <c r="H130" s="26">
        <v>1</v>
      </c>
      <c r="I130" s="28">
        <v>688</v>
      </c>
      <c r="J130" s="26"/>
      <c r="K130" s="26">
        <v>1</v>
      </c>
      <c r="L130" s="28">
        <v>688</v>
      </c>
      <c r="M130" s="66">
        <v>344</v>
      </c>
      <c r="N130" s="66">
        <v>344</v>
      </c>
      <c r="O130" s="93" t="s">
        <v>547</v>
      </c>
      <c r="P130" s="72"/>
      <c r="Q130" s="27">
        <v>1</v>
      </c>
      <c r="R130" s="28">
        <f t="shared" si="24"/>
        <v>1</v>
      </c>
      <c r="S130" s="26">
        <f t="shared" si="25"/>
        <v>688</v>
      </c>
      <c r="T130" s="25">
        <f t="shared" si="26"/>
        <v>1</v>
      </c>
      <c r="U130" s="26">
        <f t="shared" si="27"/>
        <v>688</v>
      </c>
      <c r="V130" s="26">
        <f t="shared" si="28"/>
        <v>344</v>
      </c>
      <c r="W130" s="26">
        <f t="shared" si="29"/>
        <v>344</v>
      </c>
      <c r="X130" s="26">
        <v>1</v>
      </c>
      <c r="Y130" s="26">
        <v>688</v>
      </c>
    </row>
    <row r="131" spans="1:25" ht="26.25">
      <c r="A131" s="23">
        <v>118</v>
      </c>
      <c r="B131" s="90" t="s">
        <v>708</v>
      </c>
      <c r="C131" s="91" t="s">
        <v>602</v>
      </c>
      <c r="D131" s="90" t="s">
        <v>709</v>
      </c>
      <c r="E131" s="90" t="s">
        <v>444</v>
      </c>
      <c r="F131" s="90" t="s">
        <v>444</v>
      </c>
      <c r="G131" s="92" t="s">
        <v>451</v>
      </c>
      <c r="H131" s="26">
        <v>1</v>
      </c>
      <c r="I131" s="28">
        <v>223</v>
      </c>
      <c r="J131" s="26"/>
      <c r="K131" s="26">
        <v>1</v>
      </c>
      <c r="L131" s="28">
        <v>223</v>
      </c>
      <c r="M131" s="66">
        <v>112</v>
      </c>
      <c r="N131" s="66">
        <v>111</v>
      </c>
      <c r="O131" s="93" t="s">
        <v>547</v>
      </c>
      <c r="P131" s="72"/>
      <c r="Q131" s="27">
        <v>1</v>
      </c>
      <c r="R131" s="28">
        <f t="shared" si="24"/>
        <v>1</v>
      </c>
      <c r="S131" s="26">
        <f t="shared" si="25"/>
        <v>223</v>
      </c>
      <c r="T131" s="25">
        <f t="shared" si="26"/>
        <v>1</v>
      </c>
      <c r="U131" s="26">
        <f t="shared" si="27"/>
        <v>223</v>
      </c>
      <c r="V131" s="26">
        <f t="shared" si="28"/>
        <v>112</v>
      </c>
      <c r="W131" s="26">
        <f t="shared" si="29"/>
        <v>111</v>
      </c>
      <c r="X131" s="26">
        <v>1</v>
      </c>
      <c r="Y131" s="26">
        <v>223</v>
      </c>
    </row>
    <row r="132" spans="1:25" ht="26.25">
      <c r="A132" s="23">
        <v>119</v>
      </c>
      <c r="B132" s="90" t="s">
        <v>710</v>
      </c>
      <c r="C132" s="91" t="s">
        <v>602</v>
      </c>
      <c r="D132" s="90" t="s">
        <v>711</v>
      </c>
      <c r="E132" s="90" t="s">
        <v>444</v>
      </c>
      <c r="F132" s="90" t="s">
        <v>444</v>
      </c>
      <c r="G132" s="92" t="s">
        <v>451</v>
      </c>
      <c r="H132" s="26">
        <v>2</v>
      </c>
      <c r="I132" s="28">
        <v>263</v>
      </c>
      <c r="J132" s="26"/>
      <c r="K132" s="26">
        <v>2</v>
      </c>
      <c r="L132" s="28">
        <v>263</v>
      </c>
      <c r="M132" s="66">
        <v>132</v>
      </c>
      <c r="N132" s="66">
        <v>131</v>
      </c>
      <c r="O132" s="93" t="s">
        <v>547</v>
      </c>
      <c r="P132" s="72"/>
      <c r="Q132" s="27">
        <v>1</v>
      </c>
      <c r="R132" s="28">
        <f t="shared" si="24"/>
        <v>2</v>
      </c>
      <c r="S132" s="26">
        <f t="shared" si="25"/>
        <v>263</v>
      </c>
      <c r="T132" s="25">
        <f t="shared" si="26"/>
        <v>2</v>
      </c>
      <c r="U132" s="26">
        <f t="shared" si="27"/>
        <v>263</v>
      </c>
      <c r="V132" s="26">
        <f t="shared" si="28"/>
        <v>132</v>
      </c>
      <c r="W132" s="26">
        <f t="shared" si="29"/>
        <v>131</v>
      </c>
      <c r="X132" s="26">
        <v>2</v>
      </c>
      <c r="Y132" s="26">
        <v>263</v>
      </c>
    </row>
    <row r="133" spans="1:25" ht="26.25">
      <c r="A133" s="23">
        <v>120</v>
      </c>
      <c r="B133" s="90" t="s">
        <v>712</v>
      </c>
      <c r="C133" s="91" t="s">
        <v>602</v>
      </c>
      <c r="D133" s="90" t="s">
        <v>713</v>
      </c>
      <c r="E133" s="90" t="s">
        <v>444</v>
      </c>
      <c r="F133" s="90" t="s">
        <v>444</v>
      </c>
      <c r="G133" s="92" t="s">
        <v>451</v>
      </c>
      <c r="H133" s="26">
        <v>1</v>
      </c>
      <c r="I133" s="28">
        <v>657</v>
      </c>
      <c r="J133" s="26"/>
      <c r="K133" s="26">
        <v>1</v>
      </c>
      <c r="L133" s="28">
        <v>657</v>
      </c>
      <c r="M133" s="66">
        <v>329</v>
      </c>
      <c r="N133" s="66">
        <v>328</v>
      </c>
      <c r="O133" s="93" t="s">
        <v>547</v>
      </c>
      <c r="P133" s="72"/>
      <c r="Q133" s="27">
        <v>1</v>
      </c>
      <c r="R133" s="28">
        <f t="shared" si="24"/>
        <v>1</v>
      </c>
      <c r="S133" s="26">
        <f t="shared" si="25"/>
        <v>657</v>
      </c>
      <c r="T133" s="25">
        <f t="shared" si="26"/>
        <v>1</v>
      </c>
      <c r="U133" s="26">
        <f t="shared" si="27"/>
        <v>657</v>
      </c>
      <c r="V133" s="26">
        <f t="shared" si="28"/>
        <v>329</v>
      </c>
      <c r="W133" s="26">
        <f t="shared" si="29"/>
        <v>328</v>
      </c>
      <c r="X133" s="26">
        <v>1</v>
      </c>
      <c r="Y133" s="26">
        <v>657</v>
      </c>
    </row>
    <row r="134" spans="1:25" ht="26.25">
      <c r="A134" s="23">
        <v>121</v>
      </c>
      <c r="B134" s="90" t="s">
        <v>714</v>
      </c>
      <c r="C134" s="91" t="s">
        <v>602</v>
      </c>
      <c r="D134" s="90" t="s">
        <v>715</v>
      </c>
      <c r="E134" s="90" t="s">
        <v>444</v>
      </c>
      <c r="F134" s="90" t="s">
        <v>444</v>
      </c>
      <c r="G134" s="92" t="s">
        <v>451</v>
      </c>
      <c r="H134" s="26">
        <v>1</v>
      </c>
      <c r="I134" s="28">
        <v>695</v>
      </c>
      <c r="J134" s="26"/>
      <c r="K134" s="26">
        <v>1</v>
      </c>
      <c r="L134" s="28">
        <v>695</v>
      </c>
      <c r="M134" s="66">
        <v>348</v>
      </c>
      <c r="N134" s="66">
        <v>347</v>
      </c>
      <c r="O134" s="93" t="s">
        <v>547</v>
      </c>
      <c r="P134" s="72"/>
      <c r="Q134" s="27">
        <v>1</v>
      </c>
      <c r="R134" s="28">
        <f t="shared" si="24"/>
        <v>1</v>
      </c>
      <c r="S134" s="26">
        <f t="shared" si="25"/>
        <v>695</v>
      </c>
      <c r="T134" s="25">
        <f t="shared" si="26"/>
        <v>1</v>
      </c>
      <c r="U134" s="26">
        <f t="shared" si="27"/>
        <v>695</v>
      </c>
      <c r="V134" s="26">
        <f t="shared" si="28"/>
        <v>348</v>
      </c>
      <c r="W134" s="26">
        <f t="shared" si="29"/>
        <v>347</v>
      </c>
      <c r="X134" s="26">
        <v>1</v>
      </c>
      <c r="Y134" s="26">
        <v>695</v>
      </c>
    </row>
    <row r="135" spans="1:25" ht="26.25">
      <c r="A135" s="23">
        <v>122</v>
      </c>
      <c r="B135" s="90" t="s">
        <v>716</v>
      </c>
      <c r="C135" s="91" t="s">
        <v>602</v>
      </c>
      <c r="D135" s="90" t="s">
        <v>717</v>
      </c>
      <c r="E135" s="90" t="s">
        <v>444</v>
      </c>
      <c r="F135" s="90" t="s">
        <v>444</v>
      </c>
      <c r="G135" s="92" t="s">
        <v>451</v>
      </c>
      <c r="H135" s="26">
        <v>3</v>
      </c>
      <c r="I135" s="28">
        <v>292</v>
      </c>
      <c r="J135" s="26"/>
      <c r="K135" s="26">
        <v>3</v>
      </c>
      <c r="L135" s="28">
        <v>292</v>
      </c>
      <c r="M135" s="66">
        <v>147</v>
      </c>
      <c r="N135" s="66">
        <v>145</v>
      </c>
      <c r="O135" s="93" t="s">
        <v>547</v>
      </c>
      <c r="P135" s="72"/>
      <c r="Q135" s="27">
        <v>1</v>
      </c>
      <c r="R135" s="28">
        <f t="shared" si="24"/>
        <v>3</v>
      </c>
      <c r="S135" s="26">
        <f t="shared" si="25"/>
        <v>292</v>
      </c>
      <c r="T135" s="25">
        <f t="shared" si="26"/>
        <v>3</v>
      </c>
      <c r="U135" s="26">
        <f t="shared" si="27"/>
        <v>292</v>
      </c>
      <c r="V135" s="26">
        <f t="shared" si="28"/>
        <v>147</v>
      </c>
      <c r="W135" s="26">
        <f t="shared" si="29"/>
        <v>145</v>
      </c>
      <c r="X135" s="26">
        <v>3</v>
      </c>
      <c r="Y135" s="26">
        <v>292</v>
      </c>
    </row>
    <row r="136" spans="1:25" ht="26.25">
      <c r="A136" s="23">
        <v>123</v>
      </c>
      <c r="B136" s="90" t="s">
        <v>718</v>
      </c>
      <c r="C136" s="91" t="s">
        <v>602</v>
      </c>
      <c r="D136" s="90" t="s">
        <v>719</v>
      </c>
      <c r="E136" s="90" t="s">
        <v>444</v>
      </c>
      <c r="F136" s="90" t="s">
        <v>444</v>
      </c>
      <c r="G136" s="92" t="s">
        <v>451</v>
      </c>
      <c r="H136" s="26">
        <v>1</v>
      </c>
      <c r="I136" s="28">
        <v>68</v>
      </c>
      <c r="J136" s="26"/>
      <c r="K136" s="26">
        <v>1</v>
      </c>
      <c r="L136" s="28">
        <v>68</v>
      </c>
      <c r="M136" s="66">
        <v>34</v>
      </c>
      <c r="N136" s="66">
        <v>34</v>
      </c>
      <c r="O136" s="93" t="s">
        <v>547</v>
      </c>
      <c r="P136" s="72"/>
      <c r="Q136" s="27">
        <v>1</v>
      </c>
      <c r="R136" s="28">
        <f t="shared" si="24"/>
        <v>1</v>
      </c>
      <c r="S136" s="26">
        <f t="shared" si="25"/>
        <v>68</v>
      </c>
      <c r="T136" s="25">
        <f t="shared" si="26"/>
        <v>1</v>
      </c>
      <c r="U136" s="26">
        <f t="shared" si="27"/>
        <v>68</v>
      </c>
      <c r="V136" s="26">
        <f t="shared" si="28"/>
        <v>34</v>
      </c>
      <c r="W136" s="26">
        <f t="shared" si="29"/>
        <v>34</v>
      </c>
      <c r="X136" s="26">
        <v>1</v>
      </c>
      <c r="Y136" s="26">
        <v>68</v>
      </c>
    </row>
    <row r="137" spans="1:25" ht="26.25">
      <c r="A137" s="23">
        <v>124</v>
      </c>
      <c r="B137" s="90" t="s">
        <v>720</v>
      </c>
      <c r="C137" s="91" t="s">
        <v>602</v>
      </c>
      <c r="D137" s="90" t="s">
        <v>721</v>
      </c>
      <c r="E137" s="90" t="s">
        <v>444</v>
      </c>
      <c r="F137" s="90" t="s">
        <v>444</v>
      </c>
      <c r="G137" s="92" t="s">
        <v>451</v>
      </c>
      <c r="H137" s="26">
        <v>1</v>
      </c>
      <c r="I137" s="28">
        <v>20</v>
      </c>
      <c r="J137" s="26"/>
      <c r="K137" s="26">
        <v>1</v>
      </c>
      <c r="L137" s="28">
        <v>20</v>
      </c>
      <c r="M137" s="66">
        <v>10</v>
      </c>
      <c r="N137" s="66">
        <v>10</v>
      </c>
      <c r="O137" s="93" t="s">
        <v>547</v>
      </c>
      <c r="P137" s="72"/>
      <c r="Q137" s="27">
        <v>1</v>
      </c>
      <c r="R137" s="28">
        <f t="shared" si="24"/>
        <v>1</v>
      </c>
      <c r="S137" s="26">
        <f t="shared" si="25"/>
        <v>20</v>
      </c>
      <c r="T137" s="25">
        <f t="shared" si="26"/>
        <v>1</v>
      </c>
      <c r="U137" s="26">
        <f t="shared" si="27"/>
        <v>20</v>
      </c>
      <c r="V137" s="26">
        <f t="shared" si="28"/>
        <v>10</v>
      </c>
      <c r="W137" s="26">
        <f t="shared" si="29"/>
        <v>10</v>
      </c>
      <c r="X137" s="26">
        <v>1</v>
      </c>
      <c r="Y137" s="26">
        <v>20</v>
      </c>
    </row>
    <row r="138" spans="1:25" ht="26.25">
      <c r="A138" s="23">
        <v>125</v>
      </c>
      <c r="B138" s="90" t="s">
        <v>722</v>
      </c>
      <c r="C138" s="91" t="s">
        <v>602</v>
      </c>
      <c r="D138" s="90" t="s">
        <v>723</v>
      </c>
      <c r="E138" s="90" t="s">
        <v>444</v>
      </c>
      <c r="F138" s="90" t="s">
        <v>444</v>
      </c>
      <c r="G138" s="92" t="s">
        <v>451</v>
      </c>
      <c r="H138" s="26">
        <v>1</v>
      </c>
      <c r="I138" s="28">
        <v>16</v>
      </c>
      <c r="J138" s="26"/>
      <c r="K138" s="26">
        <v>1</v>
      </c>
      <c r="L138" s="28">
        <v>16</v>
      </c>
      <c r="M138" s="66">
        <v>8</v>
      </c>
      <c r="N138" s="66">
        <v>8</v>
      </c>
      <c r="O138" s="93" t="s">
        <v>547</v>
      </c>
      <c r="P138" s="72"/>
      <c r="Q138" s="27">
        <v>1</v>
      </c>
      <c r="R138" s="28">
        <f t="shared" si="24"/>
        <v>1</v>
      </c>
      <c r="S138" s="26">
        <f t="shared" si="25"/>
        <v>16</v>
      </c>
      <c r="T138" s="25">
        <f t="shared" si="26"/>
        <v>1</v>
      </c>
      <c r="U138" s="26">
        <f t="shared" si="27"/>
        <v>16</v>
      </c>
      <c r="V138" s="26">
        <f t="shared" si="28"/>
        <v>8</v>
      </c>
      <c r="W138" s="26">
        <f t="shared" si="29"/>
        <v>8</v>
      </c>
      <c r="X138" s="26">
        <v>1</v>
      </c>
      <c r="Y138" s="26">
        <v>16</v>
      </c>
    </row>
    <row r="139" spans="1:25" ht="26.25">
      <c r="A139" s="23">
        <v>126</v>
      </c>
      <c r="B139" s="90" t="s">
        <v>724</v>
      </c>
      <c r="C139" s="91" t="s">
        <v>602</v>
      </c>
      <c r="D139" s="90" t="s">
        <v>725</v>
      </c>
      <c r="E139" s="90" t="s">
        <v>444</v>
      </c>
      <c r="F139" s="90" t="s">
        <v>444</v>
      </c>
      <c r="G139" s="92" t="s">
        <v>451</v>
      </c>
      <c r="H139" s="26">
        <v>1</v>
      </c>
      <c r="I139" s="28">
        <v>108</v>
      </c>
      <c r="J139" s="26"/>
      <c r="K139" s="26">
        <v>1</v>
      </c>
      <c r="L139" s="28">
        <v>108</v>
      </c>
      <c r="M139" s="66">
        <v>54</v>
      </c>
      <c r="N139" s="66">
        <v>54</v>
      </c>
      <c r="O139" s="93" t="s">
        <v>547</v>
      </c>
      <c r="P139" s="72"/>
      <c r="Q139" s="27">
        <v>1</v>
      </c>
      <c r="R139" s="28">
        <f t="shared" si="24"/>
        <v>1</v>
      </c>
      <c r="S139" s="26">
        <f t="shared" si="25"/>
        <v>108</v>
      </c>
      <c r="T139" s="25">
        <f t="shared" si="26"/>
        <v>1</v>
      </c>
      <c r="U139" s="26">
        <f t="shared" si="27"/>
        <v>108</v>
      </c>
      <c r="V139" s="26">
        <f t="shared" si="28"/>
        <v>54</v>
      </c>
      <c r="W139" s="26">
        <f t="shared" si="29"/>
        <v>54</v>
      </c>
      <c r="X139" s="26">
        <v>1</v>
      </c>
      <c r="Y139" s="26">
        <v>108</v>
      </c>
    </row>
    <row r="140" spans="1:25" ht="26.25">
      <c r="A140" s="23">
        <v>127</v>
      </c>
      <c r="B140" s="90" t="s">
        <v>726</v>
      </c>
      <c r="C140" s="91" t="s">
        <v>602</v>
      </c>
      <c r="D140" s="90" t="s">
        <v>727</v>
      </c>
      <c r="E140" s="90" t="s">
        <v>444</v>
      </c>
      <c r="F140" s="90" t="s">
        <v>444</v>
      </c>
      <c r="G140" s="92" t="s">
        <v>451</v>
      </c>
      <c r="H140" s="26">
        <v>1</v>
      </c>
      <c r="I140" s="28">
        <v>195</v>
      </c>
      <c r="J140" s="26"/>
      <c r="K140" s="26">
        <v>1</v>
      </c>
      <c r="L140" s="28">
        <v>195</v>
      </c>
      <c r="M140" s="66">
        <v>98</v>
      </c>
      <c r="N140" s="66">
        <v>97</v>
      </c>
      <c r="O140" s="93" t="s">
        <v>547</v>
      </c>
      <c r="P140" s="72"/>
      <c r="Q140" s="27">
        <v>1</v>
      </c>
      <c r="R140" s="28">
        <f t="shared" si="24"/>
        <v>1</v>
      </c>
      <c r="S140" s="26">
        <f t="shared" si="25"/>
        <v>195</v>
      </c>
      <c r="T140" s="25">
        <f t="shared" si="26"/>
        <v>1</v>
      </c>
      <c r="U140" s="26">
        <f t="shared" si="27"/>
        <v>195</v>
      </c>
      <c r="V140" s="26">
        <f t="shared" si="28"/>
        <v>98</v>
      </c>
      <c r="W140" s="26">
        <f t="shared" si="29"/>
        <v>97</v>
      </c>
      <c r="X140" s="26">
        <v>1</v>
      </c>
      <c r="Y140" s="26">
        <v>195</v>
      </c>
    </row>
    <row r="141" spans="1:25" ht="26.25">
      <c r="A141" s="23">
        <v>128</v>
      </c>
      <c r="B141" s="90" t="s">
        <v>728</v>
      </c>
      <c r="C141" s="91" t="s">
        <v>602</v>
      </c>
      <c r="D141" s="90" t="s">
        <v>729</v>
      </c>
      <c r="E141" s="90" t="s">
        <v>444</v>
      </c>
      <c r="F141" s="90" t="s">
        <v>444</v>
      </c>
      <c r="G141" s="92" t="s">
        <v>451</v>
      </c>
      <c r="H141" s="26">
        <v>1</v>
      </c>
      <c r="I141" s="28">
        <v>700</v>
      </c>
      <c r="J141" s="26"/>
      <c r="K141" s="26">
        <v>1</v>
      </c>
      <c r="L141" s="28">
        <v>700</v>
      </c>
      <c r="M141" s="66">
        <v>350</v>
      </c>
      <c r="N141" s="66">
        <v>350</v>
      </c>
      <c r="O141" s="93" t="s">
        <v>547</v>
      </c>
      <c r="P141" s="72"/>
      <c r="Q141" s="27">
        <v>1</v>
      </c>
      <c r="R141" s="28">
        <f t="shared" si="24"/>
        <v>1</v>
      </c>
      <c r="S141" s="26">
        <f t="shared" si="25"/>
        <v>700</v>
      </c>
      <c r="T141" s="25">
        <f t="shared" si="26"/>
        <v>1</v>
      </c>
      <c r="U141" s="26">
        <f t="shared" si="27"/>
        <v>700</v>
      </c>
      <c r="V141" s="26">
        <f t="shared" si="28"/>
        <v>350</v>
      </c>
      <c r="W141" s="26">
        <f t="shared" si="29"/>
        <v>350</v>
      </c>
      <c r="X141" s="26">
        <v>1</v>
      </c>
      <c r="Y141" s="26">
        <v>700</v>
      </c>
    </row>
    <row r="142" spans="1:25" ht="26.25">
      <c r="A142" s="23">
        <v>129</v>
      </c>
      <c r="B142" s="90" t="s">
        <v>730</v>
      </c>
      <c r="C142" s="91" t="s">
        <v>602</v>
      </c>
      <c r="D142" s="90" t="s">
        <v>731</v>
      </c>
      <c r="E142" s="90" t="s">
        <v>444</v>
      </c>
      <c r="F142" s="90" t="s">
        <v>444</v>
      </c>
      <c r="G142" s="92" t="s">
        <v>451</v>
      </c>
      <c r="H142" s="26">
        <v>1</v>
      </c>
      <c r="I142" s="28">
        <v>53</v>
      </c>
      <c r="J142" s="26"/>
      <c r="K142" s="26">
        <v>1</v>
      </c>
      <c r="L142" s="28">
        <v>53</v>
      </c>
      <c r="M142" s="66">
        <v>27</v>
      </c>
      <c r="N142" s="66">
        <v>26</v>
      </c>
      <c r="O142" s="93" t="s">
        <v>547</v>
      </c>
      <c r="P142" s="72"/>
      <c r="Q142" s="27">
        <v>1</v>
      </c>
      <c r="R142" s="28">
        <f t="shared" si="24"/>
        <v>1</v>
      </c>
      <c r="S142" s="26">
        <f t="shared" si="25"/>
        <v>53</v>
      </c>
      <c r="T142" s="25">
        <f t="shared" si="26"/>
        <v>1</v>
      </c>
      <c r="U142" s="26">
        <f t="shared" si="27"/>
        <v>53</v>
      </c>
      <c r="V142" s="26">
        <f t="shared" si="28"/>
        <v>27</v>
      </c>
      <c r="W142" s="26">
        <f t="shared" si="29"/>
        <v>26</v>
      </c>
      <c r="X142" s="26">
        <v>1</v>
      </c>
      <c r="Y142" s="26">
        <v>53</v>
      </c>
    </row>
    <row r="143" spans="1:25" ht="26.25">
      <c r="A143" s="23">
        <v>130</v>
      </c>
      <c r="B143" s="90" t="s">
        <v>732</v>
      </c>
      <c r="C143" s="91" t="s">
        <v>602</v>
      </c>
      <c r="D143" s="90" t="s">
        <v>733</v>
      </c>
      <c r="E143" s="90" t="s">
        <v>444</v>
      </c>
      <c r="F143" s="90" t="s">
        <v>444</v>
      </c>
      <c r="G143" s="92" t="s">
        <v>451</v>
      </c>
      <c r="H143" s="26">
        <v>1</v>
      </c>
      <c r="I143" s="28">
        <v>103</v>
      </c>
      <c r="J143" s="26"/>
      <c r="K143" s="26">
        <v>1</v>
      </c>
      <c r="L143" s="28">
        <v>103</v>
      </c>
      <c r="M143" s="66">
        <v>52</v>
      </c>
      <c r="N143" s="66">
        <v>51</v>
      </c>
      <c r="O143" s="93" t="s">
        <v>547</v>
      </c>
      <c r="P143" s="72"/>
      <c r="Q143" s="27">
        <v>1</v>
      </c>
      <c r="R143" s="28">
        <f t="shared" si="24"/>
        <v>1</v>
      </c>
      <c r="S143" s="26">
        <f t="shared" si="25"/>
        <v>103</v>
      </c>
      <c r="T143" s="25">
        <f t="shared" si="26"/>
        <v>1</v>
      </c>
      <c r="U143" s="26">
        <f t="shared" si="27"/>
        <v>103</v>
      </c>
      <c r="V143" s="26">
        <f t="shared" si="28"/>
        <v>52</v>
      </c>
      <c r="W143" s="26">
        <f t="shared" si="29"/>
        <v>51</v>
      </c>
      <c r="X143" s="26">
        <v>1</v>
      </c>
      <c r="Y143" s="26">
        <v>103</v>
      </c>
    </row>
    <row r="144" spans="1:25" ht="26.25">
      <c r="A144" s="23">
        <v>131</v>
      </c>
      <c r="B144" s="90" t="s">
        <v>734</v>
      </c>
      <c r="C144" s="91" t="s">
        <v>602</v>
      </c>
      <c r="D144" s="90" t="s">
        <v>735</v>
      </c>
      <c r="E144" s="90" t="s">
        <v>444</v>
      </c>
      <c r="F144" s="90" t="s">
        <v>444</v>
      </c>
      <c r="G144" s="92" t="s">
        <v>451</v>
      </c>
      <c r="H144" s="26">
        <v>1</v>
      </c>
      <c r="I144" s="28">
        <v>195</v>
      </c>
      <c r="J144" s="26"/>
      <c r="K144" s="26">
        <v>1</v>
      </c>
      <c r="L144" s="28">
        <v>195</v>
      </c>
      <c r="M144" s="66">
        <v>98</v>
      </c>
      <c r="N144" s="66">
        <v>97</v>
      </c>
      <c r="O144" s="93" t="s">
        <v>547</v>
      </c>
      <c r="P144" s="72"/>
      <c r="Q144" s="27">
        <v>1</v>
      </c>
      <c r="R144" s="28">
        <f t="shared" si="24"/>
        <v>1</v>
      </c>
      <c r="S144" s="26">
        <f t="shared" si="25"/>
        <v>195</v>
      </c>
      <c r="T144" s="25">
        <f t="shared" si="26"/>
        <v>1</v>
      </c>
      <c r="U144" s="26">
        <f t="shared" si="27"/>
        <v>195</v>
      </c>
      <c r="V144" s="26">
        <f t="shared" si="28"/>
        <v>98</v>
      </c>
      <c r="W144" s="26">
        <f t="shared" si="29"/>
        <v>97</v>
      </c>
      <c r="X144" s="26">
        <v>1</v>
      </c>
      <c r="Y144" s="26">
        <v>195</v>
      </c>
    </row>
    <row r="145" spans="1:25" ht="26.25">
      <c r="A145" s="23">
        <v>132</v>
      </c>
      <c r="B145" s="90" t="s">
        <v>736</v>
      </c>
      <c r="C145" s="91" t="s">
        <v>602</v>
      </c>
      <c r="D145" s="90" t="s">
        <v>737</v>
      </c>
      <c r="E145" s="90" t="s">
        <v>444</v>
      </c>
      <c r="F145" s="90" t="s">
        <v>444</v>
      </c>
      <c r="G145" s="92" t="s">
        <v>451</v>
      </c>
      <c r="H145" s="26">
        <v>1</v>
      </c>
      <c r="I145" s="28">
        <v>10</v>
      </c>
      <c r="J145" s="26"/>
      <c r="K145" s="26">
        <v>1</v>
      </c>
      <c r="L145" s="28">
        <v>10</v>
      </c>
      <c r="M145" s="66">
        <v>5</v>
      </c>
      <c r="N145" s="66">
        <v>5</v>
      </c>
      <c r="O145" s="93" t="s">
        <v>547</v>
      </c>
      <c r="P145" s="72"/>
      <c r="Q145" s="27">
        <v>1</v>
      </c>
      <c r="R145" s="28">
        <f t="shared" si="24"/>
        <v>1</v>
      </c>
      <c r="S145" s="26">
        <f t="shared" si="25"/>
        <v>10</v>
      </c>
      <c r="T145" s="25">
        <f t="shared" si="26"/>
        <v>1</v>
      </c>
      <c r="U145" s="26">
        <f t="shared" si="27"/>
        <v>10</v>
      </c>
      <c r="V145" s="26">
        <f t="shared" si="28"/>
        <v>5</v>
      </c>
      <c r="W145" s="26">
        <f t="shared" si="29"/>
        <v>5</v>
      </c>
      <c r="X145" s="26">
        <v>1</v>
      </c>
      <c r="Y145" s="26">
        <v>10</v>
      </c>
    </row>
    <row r="146" spans="1:25" ht="26.25">
      <c r="A146" s="23">
        <v>133</v>
      </c>
      <c r="B146" s="90" t="s">
        <v>738</v>
      </c>
      <c r="C146" s="91" t="s">
        <v>602</v>
      </c>
      <c r="D146" s="90" t="s">
        <v>739</v>
      </c>
      <c r="E146" s="90" t="s">
        <v>444</v>
      </c>
      <c r="F146" s="90" t="s">
        <v>444</v>
      </c>
      <c r="G146" s="92" t="s">
        <v>451</v>
      </c>
      <c r="H146" s="26">
        <v>1</v>
      </c>
      <c r="I146" s="28">
        <v>13</v>
      </c>
      <c r="J146" s="26"/>
      <c r="K146" s="26">
        <v>1</v>
      </c>
      <c r="L146" s="28">
        <v>13</v>
      </c>
      <c r="M146" s="66">
        <v>7</v>
      </c>
      <c r="N146" s="66">
        <v>6</v>
      </c>
      <c r="O146" s="93" t="s">
        <v>547</v>
      </c>
      <c r="P146" s="72"/>
      <c r="Q146" s="27">
        <v>1</v>
      </c>
      <c r="R146" s="28">
        <f t="shared" si="24"/>
        <v>1</v>
      </c>
      <c r="S146" s="26">
        <f t="shared" si="25"/>
        <v>13</v>
      </c>
      <c r="T146" s="25">
        <f t="shared" si="26"/>
        <v>1</v>
      </c>
      <c r="U146" s="26">
        <f t="shared" si="27"/>
        <v>13</v>
      </c>
      <c r="V146" s="26">
        <f t="shared" si="28"/>
        <v>7</v>
      </c>
      <c r="W146" s="26">
        <f t="shared" si="29"/>
        <v>6</v>
      </c>
      <c r="X146" s="26">
        <v>1</v>
      </c>
      <c r="Y146" s="26">
        <v>13</v>
      </c>
    </row>
    <row r="147" spans="1:25" ht="26.25">
      <c r="A147" s="23">
        <v>134</v>
      </c>
      <c r="B147" s="90" t="s">
        <v>740</v>
      </c>
      <c r="C147" s="91" t="s">
        <v>602</v>
      </c>
      <c r="D147" s="90" t="s">
        <v>741</v>
      </c>
      <c r="E147" s="90" t="s">
        <v>444</v>
      </c>
      <c r="F147" s="90" t="s">
        <v>444</v>
      </c>
      <c r="G147" s="92" t="s">
        <v>451</v>
      </c>
      <c r="H147" s="26">
        <v>1</v>
      </c>
      <c r="I147" s="28">
        <v>3</v>
      </c>
      <c r="J147" s="26"/>
      <c r="K147" s="26">
        <v>1</v>
      </c>
      <c r="L147" s="28">
        <v>3</v>
      </c>
      <c r="M147" s="66">
        <v>2</v>
      </c>
      <c r="N147" s="66">
        <v>1</v>
      </c>
      <c r="O147" s="93" t="s">
        <v>547</v>
      </c>
      <c r="P147" s="72"/>
      <c r="Q147" s="27">
        <v>1</v>
      </c>
      <c r="R147" s="28">
        <f t="shared" si="24"/>
        <v>1</v>
      </c>
      <c r="S147" s="26">
        <f t="shared" si="25"/>
        <v>3</v>
      </c>
      <c r="T147" s="25">
        <f t="shared" si="26"/>
        <v>1</v>
      </c>
      <c r="U147" s="26">
        <f t="shared" si="27"/>
        <v>3</v>
      </c>
      <c r="V147" s="26">
        <f t="shared" si="28"/>
        <v>2</v>
      </c>
      <c r="W147" s="26">
        <f t="shared" si="29"/>
        <v>1</v>
      </c>
      <c r="X147" s="26">
        <v>1</v>
      </c>
      <c r="Y147" s="26">
        <v>3</v>
      </c>
    </row>
    <row r="148" spans="1:25" ht="26.25">
      <c r="A148" s="23">
        <v>135</v>
      </c>
      <c r="B148" s="90" t="s">
        <v>742</v>
      </c>
      <c r="C148" s="91" t="s">
        <v>602</v>
      </c>
      <c r="D148" s="90" t="s">
        <v>743</v>
      </c>
      <c r="E148" s="90" t="s">
        <v>444</v>
      </c>
      <c r="F148" s="90" t="s">
        <v>444</v>
      </c>
      <c r="G148" s="92" t="s">
        <v>451</v>
      </c>
      <c r="H148" s="26">
        <v>2</v>
      </c>
      <c r="I148" s="28">
        <v>140</v>
      </c>
      <c r="J148" s="26"/>
      <c r="K148" s="26">
        <v>2</v>
      </c>
      <c r="L148" s="28">
        <v>140</v>
      </c>
      <c r="M148" s="66">
        <v>70</v>
      </c>
      <c r="N148" s="66">
        <v>70</v>
      </c>
      <c r="O148" s="93" t="s">
        <v>547</v>
      </c>
      <c r="P148" s="72"/>
      <c r="Q148" s="27">
        <v>1</v>
      </c>
      <c r="R148" s="28">
        <f t="shared" si="24"/>
        <v>2</v>
      </c>
      <c r="S148" s="26">
        <f t="shared" si="25"/>
        <v>140</v>
      </c>
      <c r="T148" s="25">
        <f t="shared" si="26"/>
        <v>2</v>
      </c>
      <c r="U148" s="26">
        <f t="shared" si="27"/>
        <v>140</v>
      </c>
      <c r="V148" s="26">
        <f t="shared" si="28"/>
        <v>70</v>
      </c>
      <c r="W148" s="26">
        <f t="shared" si="29"/>
        <v>70</v>
      </c>
      <c r="X148" s="26">
        <v>2</v>
      </c>
      <c r="Y148" s="26">
        <v>140</v>
      </c>
    </row>
    <row r="149" spans="1:25" ht="26.25">
      <c r="A149" s="23">
        <v>136</v>
      </c>
      <c r="B149" s="90" t="s">
        <v>744</v>
      </c>
      <c r="C149" s="91" t="s">
        <v>602</v>
      </c>
      <c r="D149" s="90" t="s">
        <v>745</v>
      </c>
      <c r="E149" s="90" t="s">
        <v>444</v>
      </c>
      <c r="F149" s="90" t="s">
        <v>444</v>
      </c>
      <c r="G149" s="92" t="s">
        <v>451</v>
      </c>
      <c r="H149" s="26">
        <v>4</v>
      </c>
      <c r="I149" s="28">
        <v>180</v>
      </c>
      <c r="J149" s="26"/>
      <c r="K149" s="26">
        <v>4</v>
      </c>
      <c r="L149" s="28">
        <v>180</v>
      </c>
      <c r="M149" s="66">
        <v>92</v>
      </c>
      <c r="N149" s="66">
        <v>88</v>
      </c>
      <c r="O149" s="93" t="s">
        <v>547</v>
      </c>
      <c r="P149" s="72"/>
      <c r="Q149" s="27">
        <v>1</v>
      </c>
      <c r="R149" s="28">
        <f t="shared" si="24"/>
        <v>4</v>
      </c>
      <c r="S149" s="26">
        <f t="shared" si="25"/>
        <v>180</v>
      </c>
      <c r="T149" s="25">
        <f t="shared" si="26"/>
        <v>4</v>
      </c>
      <c r="U149" s="26">
        <f t="shared" si="27"/>
        <v>180</v>
      </c>
      <c r="V149" s="26">
        <f t="shared" si="28"/>
        <v>92</v>
      </c>
      <c r="W149" s="26">
        <f t="shared" si="29"/>
        <v>88</v>
      </c>
      <c r="X149" s="26">
        <v>4</v>
      </c>
      <c r="Y149" s="26">
        <v>180</v>
      </c>
    </row>
    <row r="150" spans="1:25" ht="26.25">
      <c r="A150" s="23">
        <v>137</v>
      </c>
      <c r="B150" s="90" t="s">
        <v>746</v>
      </c>
      <c r="C150" s="91" t="s">
        <v>602</v>
      </c>
      <c r="D150" s="90" t="s">
        <v>747</v>
      </c>
      <c r="E150" s="90" t="s">
        <v>444</v>
      </c>
      <c r="F150" s="90" t="s">
        <v>444</v>
      </c>
      <c r="G150" s="92" t="s">
        <v>451</v>
      </c>
      <c r="H150" s="26">
        <v>1</v>
      </c>
      <c r="I150" s="28">
        <v>237</v>
      </c>
      <c r="J150" s="26"/>
      <c r="K150" s="26">
        <v>1</v>
      </c>
      <c r="L150" s="28">
        <v>237</v>
      </c>
      <c r="M150" s="66">
        <v>119</v>
      </c>
      <c r="N150" s="66">
        <v>118</v>
      </c>
      <c r="O150" s="93" t="s">
        <v>547</v>
      </c>
      <c r="P150" s="72"/>
      <c r="Q150" s="27">
        <v>1</v>
      </c>
      <c r="R150" s="28">
        <f t="shared" si="24"/>
        <v>1</v>
      </c>
      <c r="S150" s="26">
        <f t="shared" si="25"/>
        <v>237</v>
      </c>
      <c r="T150" s="25">
        <f t="shared" si="26"/>
        <v>1</v>
      </c>
      <c r="U150" s="26">
        <f t="shared" si="27"/>
        <v>237</v>
      </c>
      <c r="V150" s="26">
        <f t="shared" si="28"/>
        <v>119</v>
      </c>
      <c r="W150" s="26">
        <f t="shared" si="29"/>
        <v>118</v>
      </c>
      <c r="X150" s="26">
        <v>1</v>
      </c>
      <c r="Y150" s="26">
        <v>237</v>
      </c>
    </row>
    <row r="151" spans="1:25" ht="26.25">
      <c r="A151" s="23">
        <v>138</v>
      </c>
      <c r="B151" s="90" t="s">
        <v>748</v>
      </c>
      <c r="C151" s="91" t="s">
        <v>602</v>
      </c>
      <c r="D151" s="90" t="s">
        <v>749</v>
      </c>
      <c r="E151" s="90" t="s">
        <v>444</v>
      </c>
      <c r="F151" s="90" t="s">
        <v>444</v>
      </c>
      <c r="G151" s="92" t="s">
        <v>451</v>
      </c>
      <c r="H151" s="26">
        <v>6</v>
      </c>
      <c r="I151" s="28">
        <v>253</v>
      </c>
      <c r="J151" s="26"/>
      <c r="K151" s="26">
        <v>6</v>
      </c>
      <c r="L151" s="28">
        <v>253</v>
      </c>
      <c r="M151" s="66">
        <v>126</v>
      </c>
      <c r="N151" s="66">
        <v>127</v>
      </c>
      <c r="O151" s="93" t="s">
        <v>547</v>
      </c>
      <c r="P151" s="72"/>
      <c r="Q151" s="27">
        <v>1</v>
      </c>
      <c r="R151" s="28">
        <f t="shared" si="24"/>
        <v>6</v>
      </c>
      <c r="S151" s="26">
        <f t="shared" si="25"/>
        <v>253</v>
      </c>
      <c r="T151" s="25">
        <f t="shared" si="26"/>
        <v>6</v>
      </c>
      <c r="U151" s="26">
        <f t="shared" si="27"/>
        <v>253</v>
      </c>
      <c r="V151" s="26">
        <f t="shared" si="28"/>
        <v>126</v>
      </c>
      <c r="W151" s="26">
        <f t="shared" si="29"/>
        <v>127</v>
      </c>
      <c r="X151" s="26">
        <v>6</v>
      </c>
      <c r="Y151" s="26">
        <v>253</v>
      </c>
    </row>
    <row r="152" spans="1:25" ht="26.25">
      <c r="A152" s="23">
        <v>139</v>
      </c>
      <c r="B152" s="90" t="s">
        <v>750</v>
      </c>
      <c r="C152" s="91" t="s">
        <v>602</v>
      </c>
      <c r="D152" s="90" t="s">
        <v>751</v>
      </c>
      <c r="E152" s="90" t="s">
        <v>444</v>
      </c>
      <c r="F152" s="90" t="s">
        <v>444</v>
      </c>
      <c r="G152" s="92" t="s">
        <v>451</v>
      </c>
      <c r="H152" s="26">
        <v>1</v>
      </c>
      <c r="I152" s="28">
        <v>34</v>
      </c>
      <c r="J152" s="26"/>
      <c r="K152" s="26">
        <v>1</v>
      </c>
      <c r="L152" s="28">
        <v>34</v>
      </c>
      <c r="M152" s="66">
        <v>17</v>
      </c>
      <c r="N152" s="66">
        <v>17</v>
      </c>
      <c r="O152" s="93" t="s">
        <v>547</v>
      </c>
      <c r="P152" s="72"/>
      <c r="Q152" s="27">
        <v>1</v>
      </c>
      <c r="R152" s="28">
        <f t="shared" si="24"/>
        <v>1</v>
      </c>
      <c r="S152" s="26">
        <f t="shared" si="25"/>
        <v>34</v>
      </c>
      <c r="T152" s="25">
        <f t="shared" si="26"/>
        <v>1</v>
      </c>
      <c r="U152" s="26">
        <f t="shared" si="27"/>
        <v>34</v>
      </c>
      <c r="V152" s="26">
        <f t="shared" si="28"/>
        <v>17</v>
      </c>
      <c r="W152" s="26">
        <f t="shared" si="29"/>
        <v>17</v>
      </c>
      <c r="X152" s="26">
        <v>1</v>
      </c>
      <c r="Y152" s="26">
        <v>34</v>
      </c>
    </row>
    <row r="153" spans="1:25" ht="26.25">
      <c r="A153" s="23">
        <v>140</v>
      </c>
      <c r="B153" s="90" t="s">
        <v>752</v>
      </c>
      <c r="C153" s="91" t="s">
        <v>602</v>
      </c>
      <c r="D153" s="90" t="s">
        <v>753</v>
      </c>
      <c r="E153" s="90" t="s">
        <v>444</v>
      </c>
      <c r="F153" s="90" t="s">
        <v>444</v>
      </c>
      <c r="G153" s="92" t="s">
        <v>451</v>
      </c>
      <c r="H153" s="26">
        <v>1</v>
      </c>
      <c r="I153" s="28">
        <v>108</v>
      </c>
      <c r="J153" s="26"/>
      <c r="K153" s="26">
        <v>1</v>
      </c>
      <c r="L153" s="28">
        <v>108</v>
      </c>
      <c r="M153" s="66">
        <v>54</v>
      </c>
      <c r="N153" s="66">
        <v>54</v>
      </c>
      <c r="O153" s="93" t="s">
        <v>547</v>
      </c>
      <c r="P153" s="72"/>
      <c r="Q153" s="27">
        <v>1</v>
      </c>
      <c r="R153" s="28">
        <f t="shared" si="24"/>
        <v>1</v>
      </c>
      <c r="S153" s="26">
        <f t="shared" si="25"/>
        <v>108</v>
      </c>
      <c r="T153" s="25">
        <f t="shared" si="26"/>
        <v>1</v>
      </c>
      <c r="U153" s="26">
        <f t="shared" si="27"/>
        <v>108</v>
      </c>
      <c r="V153" s="26">
        <f t="shared" si="28"/>
        <v>54</v>
      </c>
      <c r="W153" s="26">
        <f t="shared" si="29"/>
        <v>54</v>
      </c>
      <c r="X153" s="26">
        <v>1</v>
      </c>
      <c r="Y153" s="26">
        <v>108</v>
      </c>
    </row>
    <row r="154" spans="1:25" ht="26.25">
      <c r="A154" s="23">
        <v>141</v>
      </c>
      <c r="B154" s="90" t="s">
        <v>754</v>
      </c>
      <c r="C154" s="91" t="s">
        <v>602</v>
      </c>
      <c r="D154" s="90" t="s">
        <v>755</v>
      </c>
      <c r="E154" s="90" t="s">
        <v>444</v>
      </c>
      <c r="F154" s="90" t="s">
        <v>444</v>
      </c>
      <c r="G154" s="92" t="s">
        <v>451</v>
      </c>
      <c r="H154" s="26">
        <v>1</v>
      </c>
      <c r="I154" s="28">
        <v>369</v>
      </c>
      <c r="J154" s="26"/>
      <c r="K154" s="26">
        <v>1</v>
      </c>
      <c r="L154" s="28">
        <v>369</v>
      </c>
      <c r="M154" s="66">
        <v>185</v>
      </c>
      <c r="N154" s="66">
        <v>184</v>
      </c>
      <c r="O154" s="93" t="s">
        <v>547</v>
      </c>
      <c r="P154" s="72"/>
      <c r="Q154" s="27">
        <v>1</v>
      </c>
      <c r="R154" s="28">
        <f t="shared" si="24"/>
        <v>1</v>
      </c>
      <c r="S154" s="26">
        <f t="shared" si="25"/>
        <v>369</v>
      </c>
      <c r="T154" s="25">
        <f t="shared" si="26"/>
        <v>1</v>
      </c>
      <c r="U154" s="26">
        <f t="shared" si="27"/>
        <v>369</v>
      </c>
      <c r="V154" s="26">
        <f t="shared" si="28"/>
        <v>185</v>
      </c>
      <c r="W154" s="26">
        <f t="shared" si="29"/>
        <v>184</v>
      </c>
      <c r="X154" s="26">
        <v>1</v>
      </c>
      <c r="Y154" s="26">
        <v>369</v>
      </c>
    </row>
    <row r="155" spans="1:25" ht="26.25">
      <c r="A155" s="23">
        <v>142</v>
      </c>
      <c r="B155" s="90" t="s">
        <v>756</v>
      </c>
      <c r="C155" s="91" t="s">
        <v>602</v>
      </c>
      <c r="D155" s="90" t="s">
        <v>757</v>
      </c>
      <c r="E155" s="90" t="s">
        <v>444</v>
      </c>
      <c r="F155" s="90" t="s">
        <v>444</v>
      </c>
      <c r="G155" s="92" t="s">
        <v>451</v>
      </c>
      <c r="H155" s="26">
        <v>10</v>
      </c>
      <c r="I155" s="28">
        <v>120</v>
      </c>
      <c r="J155" s="26"/>
      <c r="K155" s="26">
        <v>10</v>
      </c>
      <c r="L155" s="28">
        <v>120</v>
      </c>
      <c r="M155" s="66">
        <v>60</v>
      </c>
      <c r="N155" s="66">
        <v>60</v>
      </c>
      <c r="O155" s="93" t="s">
        <v>547</v>
      </c>
      <c r="P155" s="72"/>
      <c r="Q155" s="27">
        <v>1</v>
      </c>
      <c r="R155" s="28">
        <f t="shared" si="24"/>
        <v>10</v>
      </c>
      <c r="S155" s="26">
        <f t="shared" si="25"/>
        <v>120</v>
      </c>
      <c r="T155" s="25">
        <f t="shared" si="26"/>
        <v>10</v>
      </c>
      <c r="U155" s="26">
        <f t="shared" si="27"/>
        <v>120</v>
      </c>
      <c r="V155" s="26">
        <f t="shared" si="28"/>
        <v>60</v>
      </c>
      <c r="W155" s="26">
        <f t="shared" si="29"/>
        <v>60</v>
      </c>
      <c r="X155" s="26">
        <v>10</v>
      </c>
      <c r="Y155" s="26">
        <v>120</v>
      </c>
    </row>
    <row r="156" spans="1:25" ht="105.75" thickBot="1">
      <c r="A156" s="23">
        <v>143</v>
      </c>
      <c r="B156" s="90" t="s">
        <v>758</v>
      </c>
      <c r="C156" s="91" t="s">
        <v>549</v>
      </c>
      <c r="D156" s="90" t="s">
        <v>759</v>
      </c>
      <c r="E156" s="90" t="s">
        <v>444</v>
      </c>
      <c r="F156" s="90" t="s">
        <v>444</v>
      </c>
      <c r="G156" s="92" t="s">
        <v>451</v>
      </c>
      <c r="H156" s="26">
        <v>1</v>
      </c>
      <c r="I156" s="28">
        <v>215</v>
      </c>
      <c r="J156" s="26"/>
      <c r="K156" s="26">
        <v>1</v>
      </c>
      <c r="L156" s="28">
        <v>215</v>
      </c>
      <c r="M156" s="66">
        <v>107.5</v>
      </c>
      <c r="N156" s="66">
        <v>107.5</v>
      </c>
      <c r="O156" s="93" t="s">
        <v>547</v>
      </c>
      <c r="P156" s="72"/>
      <c r="Q156" s="27">
        <v>1</v>
      </c>
      <c r="R156" s="28">
        <f t="shared" si="24"/>
        <v>1</v>
      </c>
      <c r="S156" s="26">
        <f t="shared" si="25"/>
        <v>215</v>
      </c>
      <c r="T156" s="25">
        <f t="shared" si="26"/>
        <v>1</v>
      </c>
      <c r="U156" s="26">
        <f t="shared" si="27"/>
        <v>215</v>
      </c>
      <c r="V156" s="26">
        <f t="shared" si="28"/>
        <v>107.5</v>
      </c>
      <c r="W156" s="26">
        <f t="shared" si="29"/>
        <v>107.5</v>
      </c>
      <c r="X156" s="26">
        <v>1</v>
      </c>
      <c r="Y156" s="26">
        <v>215</v>
      </c>
    </row>
    <row r="157" spans="1:16" ht="39.75" thickBot="1">
      <c r="A157" s="29"/>
      <c r="B157" s="30" t="s">
        <v>760</v>
      </c>
      <c r="C157" s="76" t="s">
        <v>356</v>
      </c>
      <c r="D157" s="76" t="s">
        <v>356</v>
      </c>
      <c r="E157" s="76" t="s">
        <v>356</v>
      </c>
      <c r="F157" s="76" t="s">
        <v>356</v>
      </c>
      <c r="G157" s="70" t="s">
        <v>356</v>
      </c>
      <c r="H157" s="32">
        <f>SUM(Таблиця!R61:R156)</f>
        <v>196</v>
      </c>
      <c r="I157" s="33">
        <f>SUM(Таблиця!S61:S156)</f>
        <v>36121.979999999996</v>
      </c>
      <c r="J157" s="33"/>
      <c r="K157" s="34">
        <f>SUM(Таблиця!T61:T156)</f>
        <v>196</v>
      </c>
      <c r="L157" s="35">
        <f>SUM(Таблиця!U61:U156)</f>
        <v>36121.979999999996</v>
      </c>
      <c r="M157" s="67">
        <f>SUM(Таблиця!V61:V156)</f>
        <v>18097.5</v>
      </c>
      <c r="N157" s="67">
        <f>SUM(Таблиця!W61:W156)</f>
        <v>18024.48</v>
      </c>
      <c r="O157" s="67"/>
      <c r="P157" s="71" t="s">
        <v>356</v>
      </c>
    </row>
    <row r="158" spans="1:16" ht="15" customHeight="1" thickBot="1">
      <c r="A158" s="89" t="s">
        <v>761</v>
      </c>
      <c r="B158" s="20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2"/>
    </row>
    <row r="159" spans="1:25" ht="39.75" thickBot="1">
      <c r="A159" s="23">
        <v>144</v>
      </c>
      <c r="B159" s="90" t="s">
        <v>762</v>
      </c>
      <c r="C159" s="91" t="s">
        <v>763</v>
      </c>
      <c r="D159" s="90" t="s">
        <v>764</v>
      </c>
      <c r="E159" s="90" t="s">
        <v>444</v>
      </c>
      <c r="F159" s="90" t="s">
        <v>444</v>
      </c>
      <c r="G159" s="92" t="s">
        <v>765</v>
      </c>
      <c r="H159" s="26">
        <v>2</v>
      </c>
      <c r="I159" s="28">
        <v>465</v>
      </c>
      <c r="J159" s="26"/>
      <c r="K159" s="26">
        <v>2</v>
      </c>
      <c r="L159" s="28">
        <v>465</v>
      </c>
      <c r="M159" s="66">
        <v>232</v>
      </c>
      <c r="N159" s="66">
        <v>233</v>
      </c>
      <c r="O159" s="93" t="s">
        <v>547</v>
      </c>
      <c r="P159" s="72"/>
      <c r="Q159" s="27">
        <v>1</v>
      </c>
      <c r="R159" s="28">
        <f>H159</f>
        <v>2</v>
      </c>
      <c r="S159" s="26">
        <f>I159</f>
        <v>465</v>
      </c>
      <c r="T159" s="25">
        <f>K159</f>
        <v>2</v>
      </c>
      <c r="U159" s="26">
        <f>L159</f>
        <v>465</v>
      </c>
      <c r="V159" s="26">
        <f>M159</f>
        <v>232</v>
      </c>
      <c r="W159" s="26">
        <f>N159</f>
        <v>233</v>
      </c>
      <c r="X159" s="26">
        <v>2</v>
      </c>
      <c r="Y159" s="26">
        <v>465</v>
      </c>
    </row>
    <row r="160" spans="1:16" ht="39.75" thickBot="1">
      <c r="A160" s="29"/>
      <c r="B160" s="30" t="s">
        <v>766</v>
      </c>
      <c r="C160" s="76" t="s">
        <v>356</v>
      </c>
      <c r="D160" s="76" t="s">
        <v>356</v>
      </c>
      <c r="E160" s="76" t="s">
        <v>356</v>
      </c>
      <c r="F160" s="76" t="s">
        <v>356</v>
      </c>
      <c r="G160" s="70" t="s">
        <v>356</v>
      </c>
      <c r="H160" s="32">
        <f>SUM(Таблиця!R158:R159)</f>
        <v>2</v>
      </c>
      <c r="I160" s="33">
        <f>SUM(Таблиця!S158:S159)</f>
        <v>465</v>
      </c>
      <c r="J160" s="33"/>
      <c r="K160" s="34">
        <f>SUM(Таблиця!T158:T159)</f>
        <v>2</v>
      </c>
      <c r="L160" s="35">
        <f>SUM(Таблиця!U158:U159)</f>
        <v>465</v>
      </c>
      <c r="M160" s="67">
        <f>SUM(Таблиця!V158:V159)</f>
        <v>232</v>
      </c>
      <c r="N160" s="67">
        <f>SUM(Таблиця!W158:W159)</f>
        <v>233</v>
      </c>
      <c r="O160" s="67"/>
      <c r="P160" s="71" t="s">
        <v>356</v>
      </c>
    </row>
    <row r="161" spans="1:16" ht="27" thickBot="1">
      <c r="A161" s="29"/>
      <c r="B161" s="30" t="s">
        <v>767</v>
      </c>
      <c r="C161" s="76" t="s">
        <v>356</v>
      </c>
      <c r="D161" s="76" t="s">
        <v>356</v>
      </c>
      <c r="E161" s="76" t="s">
        <v>356</v>
      </c>
      <c r="F161" s="76" t="s">
        <v>356</v>
      </c>
      <c r="G161" s="70" t="s">
        <v>356</v>
      </c>
      <c r="H161" s="32">
        <f>SUM(Таблиця!R1:R160)</f>
        <v>247</v>
      </c>
      <c r="I161" s="33">
        <f>SUM(Таблиця!S1:S160)</f>
        <v>949665.65</v>
      </c>
      <c r="J161" s="33"/>
      <c r="K161" s="34">
        <f>SUM(Таблиця!T1:T160)</f>
        <v>247</v>
      </c>
      <c r="L161" s="35">
        <f>SUM(Таблиця!U1:U160)</f>
        <v>949665.65</v>
      </c>
      <c r="M161" s="67">
        <f>SUM(Таблиця!V1:V160)</f>
        <v>247777.55000000005</v>
      </c>
      <c r="N161" s="67">
        <f>SUM(Таблиця!W1:W160)</f>
        <v>701888.1000000001</v>
      </c>
      <c r="O161" s="67"/>
      <c r="P161" s="71" t="s">
        <v>356</v>
      </c>
    </row>
  </sheetData>
  <sheetProtection/>
  <mergeCells count="9">
    <mergeCell ref="J2:J3"/>
    <mergeCell ref="K2:O2"/>
    <mergeCell ref="P2:P3"/>
    <mergeCell ref="A2:A3"/>
    <mergeCell ref="B2:B3"/>
    <mergeCell ref="C2:C3"/>
    <mergeCell ref="D2:F2"/>
    <mergeCell ref="G2:G3"/>
    <mergeCell ref="H2:I2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showGridLines="0" zoomScalePageLayoutView="0" workbookViewId="0" topLeftCell="A1">
      <selection activeCell="C17" sqref="C17"/>
    </sheetView>
  </sheetViews>
  <sheetFormatPr defaultColWidth="9.00390625" defaultRowHeight="12.75" customHeight="1"/>
  <cols>
    <col min="3" max="3" width="11.50390625" style="0" customWidth="1"/>
    <col min="4" max="4" width="2.50390625" style="0" customWidth="1"/>
    <col min="5" max="7" width="2.875" style="0" customWidth="1"/>
    <col min="8" max="8" width="2.625" style="0" customWidth="1"/>
    <col min="9" max="9" width="2.50390625" style="0" customWidth="1"/>
    <col min="10" max="10" width="2.625" style="0" customWidth="1"/>
    <col min="11" max="11" width="2.50390625" style="0" customWidth="1"/>
    <col min="13" max="13" width="10.50390625" style="0" customWidth="1"/>
    <col min="14" max="14" width="8.125" style="0" customWidth="1"/>
    <col min="15" max="15" width="9.50390625" style="0" customWidth="1"/>
    <col min="16" max="16" width="8.00390625" style="0" customWidth="1"/>
    <col min="17" max="17" width="8.125" style="0" customWidth="1"/>
    <col min="18" max="18" width="10.375" style="0" customWidth="1"/>
    <col min="21" max="21" width="0" style="0" hidden="1" customWidth="1"/>
  </cols>
  <sheetData>
    <row r="1" spans="1:20" ht="12.75" customHeight="1">
      <c r="A1" t="s">
        <v>183</v>
      </c>
      <c r="C1" t="s">
        <v>299</v>
      </c>
      <c r="M1" s="51" t="s">
        <v>768</v>
      </c>
      <c r="N1" s="51"/>
      <c r="O1" s="51"/>
      <c r="P1" s="51"/>
      <c r="Q1" s="51"/>
      <c r="R1" s="51"/>
      <c r="S1" s="51"/>
      <c r="T1" s="51"/>
    </row>
    <row r="2" spans="13:20" ht="12.75" customHeight="1">
      <c r="M2" s="159" t="s">
        <v>184</v>
      </c>
      <c r="N2" s="159"/>
      <c r="O2" s="159"/>
      <c r="P2" s="159"/>
      <c r="Q2" s="159"/>
      <c r="R2" s="159"/>
      <c r="S2" s="159"/>
      <c r="T2" s="159"/>
    </row>
    <row r="3" spans="3:20" ht="12.75" customHeight="1">
      <c r="C3" t="s">
        <v>300</v>
      </c>
      <c r="M3" s="51" t="s">
        <v>769</v>
      </c>
      <c r="N3" s="51"/>
      <c r="O3" s="51"/>
      <c r="P3" s="51"/>
      <c r="Q3" s="51"/>
      <c r="R3" s="51"/>
      <c r="S3" s="51"/>
      <c r="T3" s="51"/>
    </row>
    <row r="4" spans="13:20" ht="12.75" customHeight="1">
      <c r="M4" s="128" t="s">
        <v>184</v>
      </c>
      <c r="N4" s="128"/>
      <c r="O4" s="128"/>
      <c r="P4" s="128"/>
      <c r="Q4" s="128"/>
      <c r="R4" s="128"/>
      <c r="S4" s="128"/>
      <c r="T4" s="128"/>
    </row>
    <row r="5" spans="3:20" ht="12.75" customHeight="1">
      <c r="C5" t="s">
        <v>301</v>
      </c>
      <c r="M5" s="51" t="s">
        <v>770</v>
      </c>
      <c r="N5" s="51"/>
      <c r="O5" s="51"/>
      <c r="P5" s="51"/>
      <c r="Q5" s="51"/>
      <c r="R5" s="51"/>
      <c r="S5" s="51"/>
      <c r="T5" s="51"/>
    </row>
    <row r="6" spans="13:20" ht="12.75" customHeight="1">
      <c r="M6" s="128" t="s">
        <v>184</v>
      </c>
      <c r="N6" s="128"/>
      <c r="O6" s="128"/>
      <c r="P6" s="128"/>
      <c r="Q6" s="128"/>
      <c r="R6" s="128"/>
      <c r="S6" s="128"/>
      <c r="T6" s="128"/>
    </row>
    <row r="7" spans="3:20" ht="15.75" customHeight="1">
      <c r="C7" s="160" t="s">
        <v>316</v>
      </c>
      <c r="D7" s="160"/>
      <c r="E7" s="160"/>
      <c r="F7" s="160"/>
      <c r="G7" s="160"/>
      <c r="H7" s="160"/>
      <c r="I7" s="160"/>
      <c r="J7" s="160"/>
      <c r="K7" s="160"/>
      <c r="L7" s="160"/>
      <c r="M7" s="74" t="s">
        <v>769</v>
      </c>
      <c r="N7" s="51"/>
      <c r="O7" s="51"/>
      <c r="P7" s="51"/>
      <c r="Q7" s="51"/>
      <c r="R7" s="51"/>
      <c r="S7" s="51"/>
      <c r="T7" s="51"/>
    </row>
    <row r="8" spans="3:20" ht="12.75" customHeight="1">
      <c r="C8" t="s">
        <v>317</v>
      </c>
      <c r="M8" s="128" t="s">
        <v>184</v>
      </c>
      <c r="N8" s="128"/>
      <c r="O8" s="128"/>
      <c r="P8" s="128"/>
      <c r="Q8" s="128"/>
      <c r="R8" s="128"/>
      <c r="S8" s="128"/>
      <c r="T8" s="128"/>
    </row>
    <row r="9" spans="13:20" ht="12.75" customHeight="1">
      <c r="M9" s="48"/>
      <c r="N9" s="48"/>
      <c r="O9" s="48"/>
      <c r="P9" s="48"/>
      <c r="Q9" s="48"/>
      <c r="R9" s="48"/>
      <c r="S9" s="48"/>
      <c r="T9" s="48"/>
    </row>
    <row r="10" spans="3:20" ht="12.75" customHeight="1">
      <c r="C10" t="s">
        <v>302</v>
      </c>
      <c r="M10" s="73" t="s">
        <v>770</v>
      </c>
      <c r="N10" s="53"/>
      <c r="O10" s="53"/>
      <c r="P10" s="53"/>
      <c r="Q10" s="53"/>
      <c r="R10" s="53"/>
      <c r="S10" s="53"/>
      <c r="T10" s="53"/>
    </row>
    <row r="11" spans="13:20" ht="12.75" customHeight="1">
      <c r="M11" s="128" t="s">
        <v>184</v>
      </c>
      <c r="N11" s="128"/>
      <c r="O11" s="128"/>
      <c r="P11" s="128"/>
      <c r="Q11" s="128"/>
      <c r="R11" s="128"/>
      <c r="S11" s="128"/>
      <c r="T11" s="128"/>
    </row>
    <row r="12" spans="1:20" ht="28.5" customHeight="1">
      <c r="A12" t="s">
        <v>185</v>
      </c>
      <c r="C12" s="119" t="s">
        <v>771</v>
      </c>
      <c r="D12" s="120"/>
      <c r="E12" s="120"/>
      <c r="F12" s="120"/>
      <c r="G12" s="120"/>
      <c r="H12" s="120"/>
      <c r="I12" s="120"/>
      <c r="J12" s="120"/>
      <c r="K12" s="120"/>
      <c r="Q12" s="120" t="s">
        <v>432</v>
      </c>
      <c r="R12" s="120"/>
      <c r="S12" s="120"/>
      <c r="T12" s="120"/>
    </row>
    <row r="13" spans="3:20" ht="12.75" customHeight="1">
      <c r="C13" s="158" t="s">
        <v>186</v>
      </c>
      <c r="D13" s="158"/>
      <c r="E13" s="158"/>
      <c r="F13" s="158"/>
      <c r="G13" s="158"/>
      <c r="H13" s="158"/>
      <c r="I13" s="158"/>
      <c r="J13" s="158"/>
      <c r="K13" s="158"/>
      <c r="L13" s="49"/>
      <c r="M13" s="158" t="s">
        <v>187</v>
      </c>
      <c r="N13" s="158"/>
      <c r="O13" s="158"/>
      <c r="Q13" s="121" t="s">
        <v>311</v>
      </c>
      <c r="R13" s="121"/>
      <c r="S13" s="121"/>
      <c r="T13" s="121"/>
    </row>
    <row r="14" ht="12.75" customHeight="1">
      <c r="L14" s="14"/>
    </row>
    <row r="15" spans="1:20" ht="12.75" customHeight="1">
      <c r="A15" t="s">
        <v>188</v>
      </c>
      <c r="C15" s="119" t="s">
        <v>772</v>
      </c>
      <c r="D15" s="120"/>
      <c r="E15" s="120"/>
      <c r="F15" s="120"/>
      <c r="G15" s="120"/>
      <c r="H15" s="120"/>
      <c r="I15" s="120"/>
      <c r="J15" s="120"/>
      <c r="K15" s="120"/>
      <c r="L15" s="14"/>
      <c r="Q15" s="119" t="s">
        <v>436</v>
      </c>
      <c r="R15" s="120"/>
      <c r="S15" s="120"/>
      <c r="T15" s="120"/>
    </row>
    <row r="16" spans="3:20" ht="12.75" customHeight="1">
      <c r="C16" s="158" t="s">
        <v>186</v>
      </c>
      <c r="D16" s="158"/>
      <c r="E16" s="158"/>
      <c r="F16" s="158"/>
      <c r="G16" s="158"/>
      <c r="H16" s="158"/>
      <c r="I16" s="158"/>
      <c r="J16" s="158"/>
      <c r="K16" s="158"/>
      <c r="L16" s="49"/>
      <c r="M16" s="158" t="s">
        <v>187</v>
      </c>
      <c r="N16" s="158"/>
      <c r="O16" s="158"/>
      <c r="Q16" s="121" t="s">
        <v>311</v>
      </c>
      <c r="R16" s="121"/>
      <c r="S16" s="121"/>
      <c r="T16" s="121"/>
    </row>
    <row r="17" ht="12.75" customHeight="1">
      <c r="L17" s="14"/>
    </row>
    <row r="18" spans="3:20" ht="12.75" customHeight="1">
      <c r="C18" s="119" t="s">
        <v>773</v>
      </c>
      <c r="D18" s="120"/>
      <c r="E18" s="120"/>
      <c r="F18" s="120"/>
      <c r="G18" s="120"/>
      <c r="H18" s="120"/>
      <c r="I18" s="120"/>
      <c r="J18" s="120"/>
      <c r="K18" s="120"/>
      <c r="L18" s="14"/>
      <c r="Q18" s="119" t="s">
        <v>434</v>
      </c>
      <c r="R18" s="120"/>
      <c r="S18" s="120"/>
      <c r="T18" s="120"/>
    </row>
    <row r="19" spans="3:20" ht="12.75" customHeight="1">
      <c r="C19" s="158" t="s">
        <v>186</v>
      </c>
      <c r="D19" s="158"/>
      <c r="E19" s="158"/>
      <c r="F19" s="158"/>
      <c r="G19" s="158"/>
      <c r="H19" s="158"/>
      <c r="I19" s="158"/>
      <c r="J19" s="158"/>
      <c r="K19" s="158"/>
      <c r="L19" s="49"/>
      <c r="M19" s="158" t="s">
        <v>187</v>
      </c>
      <c r="N19" s="158"/>
      <c r="O19" s="158"/>
      <c r="Q19" s="121" t="s">
        <v>311</v>
      </c>
      <c r="R19" s="121"/>
      <c r="S19" s="121"/>
      <c r="T19" s="121"/>
    </row>
    <row r="20" ht="12.75" customHeight="1">
      <c r="L20" s="14"/>
    </row>
    <row r="21" spans="3:20" ht="12.75" customHeight="1">
      <c r="C21" s="119" t="s">
        <v>774</v>
      </c>
      <c r="D21" s="120"/>
      <c r="E21" s="120"/>
      <c r="F21" s="120"/>
      <c r="G21" s="120"/>
      <c r="H21" s="120"/>
      <c r="I21" s="120"/>
      <c r="J21" s="120"/>
      <c r="K21" s="120"/>
      <c r="L21" s="14"/>
      <c r="Q21" s="119" t="s">
        <v>438</v>
      </c>
      <c r="R21" s="120"/>
      <c r="S21" s="120"/>
      <c r="T21" s="120"/>
    </row>
    <row r="22" spans="3:20" ht="12.75" customHeight="1">
      <c r="C22" s="158" t="s">
        <v>186</v>
      </c>
      <c r="D22" s="158"/>
      <c r="E22" s="158"/>
      <c r="F22" s="158"/>
      <c r="G22" s="158"/>
      <c r="H22" s="158"/>
      <c r="I22" s="158"/>
      <c r="J22" s="158"/>
      <c r="K22" s="158"/>
      <c r="L22" s="49"/>
      <c r="M22" s="158" t="s">
        <v>187</v>
      </c>
      <c r="N22" s="158"/>
      <c r="O22" s="158"/>
      <c r="Q22" s="121" t="s">
        <v>311</v>
      </c>
      <c r="R22" s="121"/>
      <c r="S22" s="121"/>
      <c r="T22" s="121"/>
    </row>
    <row r="23" ht="12.75" customHeight="1">
      <c r="L23" s="14"/>
    </row>
    <row r="24" spans="3:20" ht="24.75" customHeight="1">
      <c r="C24" s="119" t="s">
        <v>775</v>
      </c>
      <c r="D24" s="120"/>
      <c r="E24" s="120"/>
      <c r="F24" s="120"/>
      <c r="G24" s="120"/>
      <c r="H24" s="120"/>
      <c r="I24" s="120"/>
      <c r="J24" s="120"/>
      <c r="K24" s="120"/>
      <c r="L24" s="14"/>
      <c r="Q24" s="119" t="s">
        <v>440</v>
      </c>
      <c r="R24" s="120"/>
      <c r="S24" s="120"/>
      <c r="T24" s="120"/>
    </row>
    <row r="25" spans="3:20" ht="12.75" customHeight="1">
      <c r="C25" s="158" t="s">
        <v>186</v>
      </c>
      <c r="D25" s="158"/>
      <c r="E25" s="158"/>
      <c r="F25" s="158"/>
      <c r="G25" s="158"/>
      <c r="H25" s="158"/>
      <c r="I25" s="158"/>
      <c r="J25" s="158"/>
      <c r="K25" s="158"/>
      <c r="L25" s="49"/>
      <c r="M25" s="158" t="s">
        <v>187</v>
      </c>
      <c r="N25" s="158"/>
      <c r="O25" s="158"/>
      <c r="Q25" s="121" t="s">
        <v>311</v>
      </c>
      <c r="R25" s="121"/>
      <c r="S25" s="121"/>
      <c r="T25" s="121"/>
    </row>
    <row r="27" spans="1:21" ht="30" customHeight="1">
      <c r="A27" s="127" t="s">
        <v>776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47"/>
    </row>
    <row r="28" ht="12.75" customHeight="1">
      <c r="A28" t="s">
        <v>305</v>
      </c>
    </row>
    <row r="29" spans="1:20" ht="12.75" customHeight="1">
      <c r="A29" t="s">
        <v>307</v>
      </c>
      <c r="H29" s="162" t="s">
        <v>444</v>
      </c>
      <c r="I29" s="125"/>
      <c r="J29" s="125"/>
      <c r="K29" s="125"/>
      <c r="L29" s="125"/>
      <c r="M29" s="125"/>
      <c r="R29" s="163"/>
      <c r="S29" s="163"/>
      <c r="T29" s="163"/>
    </row>
    <row r="30" spans="2:20" ht="12.75" customHeight="1">
      <c r="B30" s="14"/>
      <c r="C30" s="14"/>
      <c r="D30" s="14"/>
      <c r="E30" s="14"/>
      <c r="F30" s="14"/>
      <c r="G30" s="14"/>
      <c r="H30" s="161" t="s">
        <v>186</v>
      </c>
      <c r="I30" s="161"/>
      <c r="J30" s="161"/>
      <c r="K30" s="161"/>
      <c r="L30" s="161"/>
      <c r="M30" s="49"/>
      <c r="N30" s="158" t="s">
        <v>187</v>
      </c>
      <c r="O30" s="158"/>
      <c r="P30" s="158"/>
      <c r="Q30" s="14"/>
      <c r="R30" s="159" t="s">
        <v>306</v>
      </c>
      <c r="S30" s="159"/>
      <c r="T30" s="159"/>
    </row>
    <row r="31" spans="2:12" ht="12.7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20" ht="24.75" customHeight="1">
      <c r="A32" t="s">
        <v>308</v>
      </c>
      <c r="B32" s="14"/>
      <c r="C32" s="14"/>
      <c r="D32" s="14"/>
      <c r="E32" s="14"/>
      <c r="F32" s="14"/>
      <c r="G32" s="14"/>
      <c r="H32" s="14"/>
      <c r="I32" s="14"/>
      <c r="J32" s="164" t="s">
        <v>439</v>
      </c>
      <c r="K32" s="125"/>
      <c r="L32" s="125"/>
      <c r="M32" s="125"/>
      <c r="N32" s="125"/>
      <c r="O32" s="123" t="s">
        <v>309</v>
      </c>
      <c r="P32" s="123"/>
      <c r="Q32" s="123"/>
      <c r="R32" s="165" t="s">
        <v>440</v>
      </c>
      <c r="S32" s="165"/>
      <c r="T32" s="165"/>
    </row>
    <row r="33" spans="2:20" ht="12.75" customHeight="1">
      <c r="B33" s="14"/>
      <c r="C33" s="14"/>
      <c r="D33" s="14"/>
      <c r="E33" s="14"/>
      <c r="F33" s="14"/>
      <c r="G33" s="14"/>
      <c r="H33" s="14"/>
      <c r="I33" s="14"/>
      <c r="J33" s="159" t="s">
        <v>186</v>
      </c>
      <c r="K33" s="159"/>
      <c r="L33" s="159"/>
      <c r="M33" s="159"/>
      <c r="N33" s="4"/>
      <c r="O33" s="123" t="s">
        <v>187</v>
      </c>
      <c r="P33" s="123"/>
      <c r="Q33" s="123"/>
      <c r="R33" s="123" t="s">
        <v>306</v>
      </c>
      <c r="S33" s="123"/>
      <c r="T33" s="123"/>
    </row>
    <row r="34" spans="1:12" ht="12.75" customHeight="1">
      <c r="A34" t="s">
        <v>310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20" ht="28.5" customHeight="1">
      <c r="A35" t="s">
        <v>307</v>
      </c>
      <c r="H35" s="164" t="s">
        <v>439</v>
      </c>
      <c r="I35" s="125"/>
      <c r="J35" s="125"/>
      <c r="K35" s="125"/>
      <c r="L35" s="125"/>
      <c r="M35" s="125"/>
      <c r="R35" s="163" t="s">
        <v>440</v>
      </c>
      <c r="S35" s="163"/>
      <c r="T35" s="163"/>
    </row>
    <row r="36" spans="2:20" ht="12.75" customHeight="1">
      <c r="B36" s="14"/>
      <c r="C36" s="14"/>
      <c r="D36" s="14"/>
      <c r="E36" s="14"/>
      <c r="F36" s="14"/>
      <c r="G36" s="14"/>
      <c r="H36" s="161" t="s">
        <v>186</v>
      </c>
      <c r="I36" s="161"/>
      <c r="J36" s="161"/>
      <c r="K36" s="161"/>
      <c r="L36" s="161"/>
      <c r="M36" s="49"/>
      <c r="N36" s="158" t="s">
        <v>187</v>
      </c>
      <c r="O36" s="158"/>
      <c r="P36" s="158"/>
      <c r="Q36" s="14"/>
      <c r="R36" s="159" t="s">
        <v>306</v>
      </c>
      <c r="S36" s="159"/>
      <c r="T36" s="159"/>
    </row>
    <row r="37" spans="1:21" ht="12.75" customHeight="1">
      <c r="A37" s="124" t="s">
        <v>314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47"/>
    </row>
  </sheetData>
  <sheetProtection/>
  <mergeCells count="49">
    <mergeCell ref="O32:Q32"/>
    <mergeCell ref="R32:T32"/>
    <mergeCell ref="J33:M33"/>
    <mergeCell ref="O33:Q33"/>
    <mergeCell ref="R33:T33"/>
    <mergeCell ref="H35:M35"/>
    <mergeCell ref="R35:T35"/>
    <mergeCell ref="Q25:T25"/>
    <mergeCell ref="H36:L36"/>
    <mergeCell ref="N36:P36"/>
    <mergeCell ref="R36:T36"/>
    <mergeCell ref="H29:M29"/>
    <mergeCell ref="R29:T29"/>
    <mergeCell ref="H30:L30"/>
    <mergeCell ref="N30:P30"/>
    <mergeCell ref="R30:T30"/>
    <mergeCell ref="J32:N32"/>
    <mergeCell ref="C12:K12"/>
    <mergeCell ref="Q12:T12"/>
    <mergeCell ref="C13:K13"/>
    <mergeCell ref="C15:K15"/>
    <mergeCell ref="Q15:T15"/>
    <mergeCell ref="Q22:T22"/>
    <mergeCell ref="M2:T2"/>
    <mergeCell ref="M4:T4"/>
    <mergeCell ref="M6:T6"/>
    <mergeCell ref="C7:L7"/>
    <mergeCell ref="M8:T8"/>
    <mergeCell ref="M11:T11"/>
    <mergeCell ref="A27:T27"/>
    <mergeCell ref="Q19:T19"/>
    <mergeCell ref="C21:K21"/>
    <mergeCell ref="Q21:T21"/>
    <mergeCell ref="C22:K22"/>
    <mergeCell ref="M22:O22"/>
    <mergeCell ref="C24:K24"/>
    <mergeCell ref="Q24:T24"/>
    <mergeCell ref="C25:K25"/>
    <mergeCell ref="M25:O25"/>
    <mergeCell ref="A37:T37"/>
    <mergeCell ref="C19:K19"/>
    <mergeCell ref="M19:O19"/>
    <mergeCell ref="M13:O13"/>
    <mergeCell ref="Q13:T13"/>
    <mergeCell ref="C18:K18"/>
    <mergeCell ref="Q18:T18"/>
    <mergeCell ref="C16:K16"/>
    <mergeCell ref="M16:O16"/>
    <mergeCell ref="Q16:T16"/>
  </mergeCells>
  <printOptions horizontalCentered="1"/>
  <pageMargins left="0.7874015748031497" right="0.3937007874015748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0"/>
  <sheetViews>
    <sheetView zoomScalePageLayoutView="0" workbookViewId="0" topLeftCell="A175">
      <selection activeCell="H189" sqref="H189"/>
    </sheetView>
  </sheetViews>
  <sheetFormatPr defaultColWidth="9.00390625" defaultRowHeight="12.75"/>
  <cols>
    <col min="1" max="1" width="2.625" style="1" customWidth="1"/>
    <col min="2" max="2" width="12.00390625" style="1" customWidth="1"/>
    <col min="3" max="3" width="2.50390625" style="1" customWidth="1"/>
    <col min="4" max="4" width="22.875" style="1" customWidth="1"/>
    <col min="5" max="5" width="94.50390625" style="1" customWidth="1"/>
  </cols>
  <sheetData>
    <row r="1" spans="1:5" s="4" customFormat="1" ht="12.75">
      <c r="A1" s="1"/>
      <c r="B1" s="1" t="s">
        <v>0</v>
      </c>
      <c r="C1" s="1"/>
      <c r="D1" s="2" t="s">
        <v>1</v>
      </c>
      <c r="E1" s="3" t="s">
        <v>2</v>
      </c>
    </row>
    <row r="2" spans="1:5" s="4" customFormat="1" ht="26.25">
      <c r="A2" s="1"/>
      <c r="B2" s="1" t="s">
        <v>0</v>
      </c>
      <c r="C2" s="1"/>
      <c r="D2" s="5" t="s">
        <v>3</v>
      </c>
      <c r="E2" s="6" t="s">
        <v>4</v>
      </c>
    </row>
    <row r="3" spans="1:5" s="4" customFormat="1" ht="12.75">
      <c r="A3" s="1"/>
      <c r="B3" s="1" t="s">
        <v>0</v>
      </c>
      <c r="C3" s="1"/>
      <c r="D3" s="7" t="s">
        <v>332</v>
      </c>
      <c r="E3" s="58" t="s">
        <v>333</v>
      </c>
    </row>
    <row r="4" spans="1:5" s="4" customFormat="1" ht="12.75">
      <c r="A4" s="1"/>
      <c r="B4" s="1" t="s">
        <v>0</v>
      </c>
      <c r="C4" s="1"/>
      <c r="D4" s="7" t="s">
        <v>318</v>
      </c>
      <c r="E4" s="58" t="s">
        <v>325</v>
      </c>
    </row>
    <row r="5" spans="1:5" s="4" customFormat="1" ht="12.75">
      <c r="A5" s="1"/>
      <c r="B5" s="1" t="s">
        <v>0</v>
      </c>
      <c r="C5" s="1"/>
      <c r="D5" s="7" t="s">
        <v>319</v>
      </c>
      <c r="E5" s="58" t="s">
        <v>326</v>
      </c>
    </row>
    <row r="6" spans="1:5" s="4" customFormat="1" ht="12.75">
      <c r="A6" s="1"/>
      <c r="B6" s="1" t="s">
        <v>0</v>
      </c>
      <c r="C6" s="1"/>
      <c r="D6" s="7" t="s">
        <v>320</v>
      </c>
      <c r="E6" s="58" t="s">
        <v>327</v>
      </c>
    </row>
    <row r="7" spans="1:5" s="4" customFormat="1" ht="12.75">
      <c r="A7" s="1"/>
      <c r="B7" s="1" t="s">
        <v>0</v>
      </c>
      <c r="C7" s="1"/>
      <c r="D7" s="7" t="s">
        <v>321</v>
      </c>
      <c r="E7" s="58" t="s">
        <v>328</v>
      </c>
    </row>
    <row r="8" spans="1:5" s="4" customFormat="1" ht="12.75">
      <c r="A8" s="1"/>
      <c r="B8" s="1" t="s">
        <v>0</v>
      </c>
      <c r="C8" s="1"/>
      <c r="D8" s="7" t="s">
        <v>322</v>
      </c>
      <c r="E8" s="58" t="s">
        <v>329</v>
      </c>
    </row>
    <row r="9" spans="1:5" s="4" customFormat="1" ht="12.75">
      <c r="A9" s="1"/>
      <c r="B9" s="1" t="s">
        <v>0</v>
      </c>
      <c r="C9" s="1"/>
      <c r="D9" s="7" t="s">
        <v>323</v>
      </c>
      <c r="E9" s="58" t="s">
        <v>330</v>
      </c>
    </row>
    <row r="10" spans="1:5" s="4" customFormat="1" ht="12.75">
      <c r="A10" s="1"/>
      <c r="B10" s="1" t="s">
        <v>0</v>
      </c>
      <c r="C10" s="1"/>
      <c r="D10" s="7" t="s">
        <v>324</v>
      </c>
      <c r="E10" s="58" t="s">
        <v>331</v>
      </c>
    </row>
    <row r="11" spans="1:5" s="4" customFormat="1" ht="12.75">
      <c r="A11" s="1"/>
      <c r="B11" s="1"/>
      <c r="C11" s="1"/>
      <c r="D11" s="5"/>
      <c r="E11" s="6"/>
    </row>
    <row r="12" spans="2:5" ht="12.75">
      <c r="B12" s="1" t="s">
        <v>0</v>
      </c>
      <c r="D12" s="1" t="s">
        <v>5</v>
      </c>
      <c r="E12" s="1" t="s">
        <v>6</v>
      </c>
    </row>
    <row r="13" spans="2:5" ht="12.75">
      <c r="B13" s="1" t="s">
        <v>0</v>
      </c>
      <c r="D13" s="1" t="s">
        <v>7</v>
      </c>
      <c r="E13" s="1" t="s">
        <v>8</v>
      </c>
    </row>
    <row r="14" spans="2:5" ht="26.25">
      <c r="B14" s="1" t="s">
        <v>0</v>
      </c>
      <c r="D14" s="1" t="s">
        <v>9</v>
      </c>
      <c r="E14" s="1" t="s">
        <v>10</v>
      </c>
    </row>
    <row r="15" spans="2:5" ht="26.25">
      <c r="B15" s="1" t="s">
        <v>0</v>
      </c>
      <c r="D15" s="1" t="s">
        <v>11</v>
      </c>
      <c r="E15" s="7" t="s">
        <v>336</v>
      </c>
    </row>
    <row r="16" spans="2:5" ht="52.5">
      <c r="B16" s="1" t="s">
        <v>0</v>
      </c>
      <c r="D16" s="1" t="s">
        <v>12</v>
      </c>
      <c r="E16" s="7" t="s">
        <v>312</v>
      </c>
    </row>
    <row r="17" spans="2:5" ht="12.75">
      <c r="B17" s="1" t="s">
        <v>0</v>
      </c>
      <c r="D17" s="1" t="s">
        <v>13</v>
      </c>
      <c r="E17" s="7" t="s">
        <v>14</v>
      </c>
    </row>
    <row r="18" ht="12.75">
      <c r="E18" s="7"/>
    </row>
    <row r="19" spans="2:5" ht="12.75">
      <c r="B19" s="1" t="s">
        <v>0</v>
      </c>
      <c r="C19" s="1" t="s">
        <v>19</v>
      </c>
      <c r="D19" s="1" t="s">
        <v>384</v>
      </c>
      <c r="E19" s="7">
        <v>0</v>
      </c>
    </row>
    <row r="20" spans="2:5" ht="12.75">
      <c r="B20" s="1" t="s">
        <v>0</v>
      </c>
      <c r="C20" s="1" t="s">
        <v>19</v>
      </c>
      <c r="D20" s="1" t="s">
        <v>395</v>
      </c>
      <c r="E20" s="7">
        <v>0</v>
      </c>
    </row>
    <row r="21" spans="2:5" ht="12.75">
      <c r="B21" s="1" t="s">
        <v>0</v>
      </c>
      <c r="C21" s="1" t="s">
        <v>19</v>
      </c>
      <c r="D21" s="1" t="s">
        <v>386</v>
      </c>
      <c r="E21" s="5">
        <v>0</v>
      </c>
    </row>
    <row r="22" spans="1:5" s="4" customFormat="1" ht="12.75">
      <c r="A22" s="1"/>
      <c r="B22" s="1" t="s">
        <v>0</v>
      </c>
      <c r="C22" s="1" t="s">
        <v>15</v>
      </c>
      <c r="D22" s="2" t="s">
        <v>16</v>
      </c>
      <c r="E22" s="2" t="s">
        <v>17</v>
      </c>
    </row>
    <row r="23" spans="1:5" s="4" customFormat="1" ht="12.75">
      <c r="A23" s="1"/>
      <c r="B23" s="1" t="s">
        <v>0</v>
      </c>
      <c r="C23" s="1" t="s">
        <v>15</v>
      </c>
      <c r="D23" s="2" t="s">
        <v>18</v>
      </c>
      <c r="E23" s="2" t="s">
        <v>17</v>
      </c>
    </row>
    <row r="24" spans="1:5" s="4" customFormat="1" ht="12.75">
      <c r="A24" s="1"/>
      <c r="B24" s="1" t="s">
        <v>0</v>
      </c>
      <c r="C24" s="1" t="s">
        <v>19</v>
      </c>
      <c r="D24" s="2" t="s">
        <v>20</v>
      </c>
      <c r="E24" s="2">
        <v>0</v>
      </c>
    </row>
    <row r="25" spans="1:5" s="4" customFormat="1" ht="12.75">
      <c r="A25" s="1"/>
      <c r="B25" s="1" t="s">
        <v>0</v>
      </c>
      <c r="C25" s="1" t="s">
        <v>19</v>
      </c>
      <c r="D25" s="1" t="s">
        <v>21</v>
      </c>
      <c r="E25" s="3">
        <v>0</v>
      </c>
    </row>
    <row r="26" spans="1:5" s="4" customFormat="1" ht="12.75">
      <c r="A26" s="1"/>
      <c r="B26" s="1" t="s">
        <v>0</v>
      </c>
      <c r="C26" s="1" t="s">
        <v>19</v>
      </c>
      <c r="D26" s="2" t="s">
        <v>22</v>
      </c>
      <c r="E26" s="3">
        <v>0</v>
      </c>
    </row>
    <row r="27" spans="1:5" s="4" customFormat="1" ht="12.75">
      <c r="A27" s="1"/>
      <c r="B27" s="1" t="s">
        <v>0</v>
      </c>
      <c r="C27" s="1" t="s">
        <v>19</v>
      </c>
      <c r="D27" s="1" t="s">
        <v>365</v>
      </c>
      <c r="E27" s="3">
        <v>0</v>
      </c>
    </row>
    <row r="28" spans="1:5" s="4" customFormat="1" ht="12.75">
      <c r="A28" s="1"/>
      <c r="B28" s="1" t="s">
        <v>0</v>
      </c>
      <c r="C28" s="1" t="s">
        <v>19</v>
      </c>
      <c r="D28" s="1" t="s">
        <v>366</v>
      </c>
      <c r="E28" s="3">
        <v>0</v>
      </c>
    </row>
    <row r="29" spans="1:5" s="4" customFormat="1" ht="12.75">
      <c r="A29" s="1"/>
      <c r="B29" s="1" t="s">
        <v>0</v>
      </c>
      <c r="C29" s="1" t="s">
        <v>19</v>
      </c>
      <c r="D29" s="2" t="s">
        <v>23</v>
      </c>
      <c r="E29" s="3" t="s">
        <v>17</v>
      </c>
    </row>
    <row r="30" spans="1:5" s="4" customFormat="1" ht="12.75">
      <c r="A30" s="1"/>
      <c r="B30" s="1" t="s">
        <v>0</v>
      </c>
      <c r="C30" s="1" t="s">
        <v>19</v>
      </c>
      <c r="D30" s="1" t="s">
        <v>372</v>
      </c>
      <c r="E30" s="77" t="s">
        <v>17</v>
      </c>
    </row>
    <row r="31" spans="1:5" s="4" customFormat="1" ht="12.75">
      <c r="A31" s="1"/>
      <c r="B31" s="1" t="s">
        <v>0</v>
      </c>
      <c r="C31" s="1" t="s">
        <v>15</v>
      </c>
      <c r="D31" s="2" t="s">
        <v>24</v>
      </c>
      <c r="E31" s="3" t="s">
        <v>25</v>
      </c>
    </row>
    <row r="32" spans="1:5" s="4" customFormat="1" ht="12.75">
      <c r="A32" s="1"/>
      <c r="B32" s="1"/>
      <c r="C32" s="1"/>
      <c r="D32" s="2"/>
      <c r="E32" s="3"/>
    </row>
    <row r="33" spans="1:5" s="8" customFormat="1" ht="26.25">
      <c r="A33" s="7"/>
      <c r="B33" s="7" t="s">
        <v>26</v>
      </c>
      <c r="C33" s="7" t="s">
        <v>15</v>
      </c>
      <c r="D33" s="5" t="s">
        <v>16</v>
      </c>
      <c r="E33" s="5" t="s">
        <v>27</v>
      </c>
    </row>
    <row r="34" spans="1:5" s="8" customFormat="1" ht="26.25">
      <c r="A34" s="7"/>
      <c r="B34" s="7" t="s">
        <v>26</v>
      </c>
      <c r="C34" s="7" t="s">
        <v>15</v>
      </c>
      <c r="D34" s="5" t="s">
        <v>18</v>
      </c>
      <c r="E34" s="7" t="s">
        <v>285</v>
      </c>
    </row>
    <row r="35" spans="1:5" s="8" customFormat="1" ht="12.75">
      <c r="A35" s="7"/>
      <c r="B35" s="7" t="s">
        <v>26</v>
      </c>
      <c r="C35" s="7"/>
      <c r="D35" s="5" t="s">
        <v>28</v>
      </c>
      <c r="E35" s="5" t="s">
        <v>29</v>
      </c>
    </row>
    <row r="36" spans="1:5" s="8" customFormat="1" ht="12.75">
      <c r="A36" s="7"/>
      <c r="B36" s="7"/>
      <c r="C36" s="7"/>
      <c r="D36" s="5"/>
      <c r="E36" s="5"/>
    </row>
    <row r="37" spans="1:5" s="8" customFormat="1" ht="12.75">
      <c r="A37" s="7" t="s">
        <v>30</v>
      </c>
      <c r="B37" s="9" t="s">
        <v>31</v>
      </c>
      <c r="C37" s="7"/>
      <c r="D37" s="5"/>
      <c r="E37" s="5"/>
    </row>
    <row r="38" spans="1:5" s="8" customFormat="1" ht="39">
      <c r="A38" s="7"/>
      <c r="B38" s="7" t="s">
        <v>32</v>
      </c>
      <c r="C38" s="7" t="s">
        <v>15</v>
      </c>
      <c r="D38" s="5" t="s">
        <v>23</v>
      </c>
      <c r="E38" s="5" t="s">
        <v>33</v>
      </c>
    </row>
    <row r="40" spans="1:5" s="8" customFormat="1" ht="12.75">
      <c r="A40" s="7"/>
      <c r="B40" s="7" t="s">
        <v>34</v>
      </c>
      <c r="C40" s="7" t="s">
        <v>15</v>
      </c>
      <c r="D40" s="5" t="s">
        <v>20</v>
      </c>
      <c r="E40" s="5" t="s">
        <v>35</v>
      </c>
    </row>
    <row r="41" spans="2:5" ht="12.75">
      <c r="B41" s="7" t="s">
        <v>34</v>
      </c>
      <c r="D41" s="5" t="s">
        <v>36</v>
      </c>
      <c r="E41" s="5" t="s">
        <v>20</v>
      </c>
    </row>
    <row r="42" spans="2:5" ht="12.75">
      <c r="B42" s="7" t="s">
        <v>34</v>
      </c>
      <c r="D42" s="5" t="s">
        <v>37</v>
      </c>
      <c r="E42" s="5" t="s">
        <v>38</v>
      </c>
    </row>
    <row r="43" spans="2:5" ht="12.75">
      <c r="B43" s="7"/>
      <c r="D43" s="5"/>
      <c r="E43" s="5"/>
    </row>
    <row r="44" spans="1:5" s="8" customFormat="1" ht="12.75">
      <c r="A44" s="7"/>
      <c r="B44" s="7" t="s">
        <v>34</v>
      </c>
      <c r="C44" s="7" t="s">
        <v>15</v>
      </c>
      <c r="D44" s="5" t="s">
        <v>39</v>
      </c>
      <c r="E44" s="5" t="s">
        <v>17</v>
      </c>
    </row>
    <row r="45" spans="1:5" s="8" customFormat="1" ht="26.25">
      <c r="A45" s="7"/>
      <c r="B45" s="7" t="s">
        <v>34</v>
      </c>
      <c r="C45" s="7" t="s">
        <v>15</v>
      </c>
      <c r="D45" s="5" t="s">
        <v>39</v>
      </c>
      <c r="E45" s="5" t="s">
        <v>40</v>
      </c>
    </row>
    <row r="46" spans="1:5" s="8" customFormat="1" ht="26.25">
      <c r="A46" s="7"/>
      <c r="B46" s="7" t="s">
        <v>34</v>
      </c>
      <c r="C46" s="7" t="s">
        <v>15</v>
      </c>
      <c r="D46" s="5" t="s">
        <v>39</v>
      </c>
      <c r="E46" s="5" t="s">
        <v>41</v>
      </c>
    </row>
    <row r="47" spans="2:5" ht="26.25">
      <c r="B47" s="7" t="s">
        <v>34</v>
      </c>
      <c r="C47" s="7"/>
      <c r="D47" s="5" t="s">
        <v>42</v>
      </c>
      <c r="E47" s="5" t="s">
        <v>43</v>
      </c>
    </row>
    <row r="48" spans="2:5" ht="12.75">
      <c r="B48" s="7"/>
      <c r="C48" s="7"/>
      <c r="D48" s="5"/>
      <c r="E48" s="5"/>
    </row>
    <row r="49" spans="1:5" s="8" customFormat="1" ht="12.75">
      <c r="A49" s="7"/>
      <c r="B49" s="7" t="s">
        <v>34</v>
      </c>
      <c r="C49" s="7" t="s">
        <v>15</v>
      </c>
      <c r="D49" s="5" t="s">
        <v>44</v>
      </c>
      <c r="E49" s="7" t="s">
        <v>17</v>
      </c>
    </row>
    <row r="50" spans="1:5" s="8" customFormat="1" ht="26.25">
      <c r="A50" s="7"/>
      <c r="B50" s="7" t="s">
        <v>34</v>
      </c>
      <c r="C50" s="7" t="s">
        <v>15</v>
      </c>
      <c r="D50" s="5" t="s">
        <v>44</v>
      </c>
      <c r="E50" s="7" t="s">
        <v>378</v>
      </c>
    </row>
    <row r="51" spans="1:5" s="8" customFormat="1" ht="26.25">
      <c r="A51" s="7"/>
      <c r="B51" s="7" t="s">
        <v>34</v>
      </c>
      <c r="C51" s="7" t="s">
        <v>15</v>
      </c>
      <c r="D51" s="5" t="s">
        <v>44</v>
      </c>
      <c r="E51" s="7" t="s">
        <v>376</v>
      </c>
    </row>
    <row r="52" spans="1:5" s="8" customFormat="1" ht="26.25">
      <c r="A52" s="7"/>
      <c r="B52" s="7" t="s">
        <v>34</v>
      </c>
      <c r="C52" s="7" t="s">
        <v>15</v>
      </c>
      <c r="D52" s="5" t="s">
        <v>44</v>
      </c>
      <c r="E52" s="7" t="s">
        <v>377</v>
      </c>
    </row>
    <row r="53" spans="1:5" s="8" customFormat="1" ht="12.75">
      <c r="A53" s="7"/>
      <c r="B53" s="7" t="s">
        <v>34</v>
      </c>
      <c r="C53" s="7" t="s">
        <v>15</v>
      </c>
      <c r="D53" s="7" t="s">
        <v>372</v>
      </c>
      <c r="E53" s="7" t="s">
        <v>17</v>
      </c>
    </row>
    <row r="54" spans="1:5" s="8" customFormat="1" ht="12.75">
      <c r="A54" s="7"/>
      <c r="B54" s="7" t="s">
        <v>34</v>
      </c>
      <c r="C54" s="7" t="s">
        <v>15</v>
      </c>
      <c r="D54" s="7" t="s">
        <v>372</v>
      </c>
      <c r="E54" s="7" t="s">
        <v>374</v>
      </c>
    </row>
    <row r="55" spans="1:5" s="8" customFormat="1" ht="12.75">
      <c r="A55" s="7"/>
      <c r="B55" s="7"/>
      <c r="C55" s="7"/>
      <c r="D55" s="5"/>
      <c r="E55" s="5"/>
    </row>
    <row r="56" spans="2:5" ht="12.75">
      <c r="B56" s="7" t="s">
        <v>34</v>
      </c>
      <c r="D56" s="5" t="s">
        <v>45</v>
      </c>
      <c r="E56" s="1" t="s">
        <v>373</v>
      </c>
    </row>
    <row r="57" spans="1:5" s="8" customFormat="1" ht="12.75">
      <c r="A57" s="7"/>
      <c r="B57" s="7"/>
      <c r="C57" s="7"/>
      <c r="D57" s="5"/>
      <c r="E57" s="5"/>
    </row>
    <row r="58" spans="1:5" s="8" customFormat="1" ht="12.75">
      <c r="A58" s="7"/>
      <c r="B58" s="7" t="s">
        <v>34</v>
      </c>
      <c r="C58" s="7" t="s">
        <v>15</v>
      </c>
      <c r="D58" s="5" t="s">
        <v>46</v>
      </c>
      <c r="E58" s="5" t="s">
        <v>17</v>
      </c>
    </row>
    <row r="59" spans="1:5" s="8" customFormat="1" ht="12.75">
      <c r="A59" s="81" t="s">
        <v>30</v>
      </c>
      <c r="B59" s="81" t="s">
        <v>421</v>
      </c>
      <c r="C59" s="81"/>
      <c r="D59" s="81"/>
      <c r="E59" s="82"/>
    </row>
    <row r="60" spans="1:5" s="8" customFormat="1" ht="12.75">
      <c r="A60" s="81" t="s">
        <v>30</v>
      </c>
      <c r="B60" s="83" t="s">
        <v>34</v>
      </c>
      <c r="C60" s="84" t="s">
        <v>15</v>
      </c>
      <c r="D60" s="83" t="s">
        <v>46</v>
      </c>
      <c r="E60" s="83" t="s">
        <v>422</v>
      </c>
    </row>
    <row r="61" spans="1:5" s="8" customFormat="1" ht="12.75">
      <c r="A61" s="81" t="s">
        <v>30</v>
      </c>
      <c r="B61" s="83" t="s">
        <v>34</v>
      </c>
      <c r="C61" s="84" t="s">
        <v>15</v>
      </c>
      <c r="D61" s="83" t="s">
        <v>46</v>
      </c>
      <c r="E61" s="83" t="s">
        <v>423</v>
      </c>
    </row>
    <row r="62" spans="1:5" s="8" customFormat="1" ht="39">
      <c r="A62" s="81"/>
      <c r="B62" s="7" t="s">
        <v>34</v>
      </c>
      <c r="C62" s="7" t="s">
        <v>15</v>
      </c>
      <c r="D62" s="5" t="s">
        <v>46</v>
      </c>
      <c r="E62" s="7" t="s">
        <v>410</v>
      </c>
    </row>
    <row r="63" spans="1:5" s="8" customFormat="1" ht="39">
      <c r="A63" s="81"/>
      <c r="B63" s="7" t="s">
        <v>34</v>
      </c>
      <c r="C63" s="7" t="s">
        <v>15</v>
      </c>
      <c r="D63" s="5" t="s">
        <v>46</v>
      </c>
      <c r="E63" s="7" t="s">
        <v>412</v>
      </c>
    </row>
    <row r="64" spans="1:5" s="8" customFormat="1" ht="39">
      <c r="A64" s="81"/>
      <c r="B64" s="7" t="s">
        <v>34</v>
      </c>
      <c r="C64" s="7" t="s">
        <v>15</v>
      </c>
      <c r="D64" s="5" t="s">
        <v>46</v>
      </c>
      <c r="E64" s="7" t="s">
        <v>411</v>
      </c>
    </row>
    <row r="65" spans="1:5" s="8" customFormat="1" ht="26.25">
      <c r="A65" s="81"/>
      <c r="B65" s="7" t="s">
        <v>34</v>
      </c>
      <c r="C65" s="7" t="s">
        <v>15</v>
      </c>
      <c r="D65" s="5" t="s">
        <v>46</v>
      </c>
      <c r="E65" s="5" t="s">
        <v>47</v>
      </c>
    </row>
    <row r="66" spans="1:5" s="8" customFormat="1" ht="26.25">
      <c r="A66" s="81"/>
      <c r="B66" s="7" t="s">
        <v>34</v>
      </c>
      <c r="C66" s="7" t="s">
        <v>15</v>
      </c>
      <c r="D66" s="5" t="s">
        <v>46</v>
      </c>
      <c r="E66" s="5" t="s">
        <v>48</v>
      </c>
    </row>
    <row r="67" spans="1:5" s="8" customFormat="1" ht="26.25">
      <c r="A67" s="81"/>
      <c r="B67" s="7" t="s">
        <v>34</v>
      </c>
      <c r="C67" s="7" t="s">
        <v>15</v>
      </c>
      <c r="D67" s="5" t="s">
        <v>46</v>
      </c>
      <c r="E67" s="5" t="s">
        <v>49</v>
      </c>
    </row>
    <row r="68" spans="1:5" s="8" customFormat="1" ht="12.75">
      <c r="A68" s="7"/>
      <c r="B68" s="7" t="s">
        <v>34</v>
      </c>
      <c r="C68" s="7"/>
      <c r="D68" s="5" t="s">
        <v>50</v>
      </c>
      <c r="E68" s="5" t="s">
        <v>51</v>
      </c>
    </row>
    <row r="69" spans="2:4" ht="12.75">
      <c r="B69" s="7"/>
      <c r="D69" s="5"/>
    </row>
    <row r="70" spans="1:5" s="8" customFormat="1" ht="12.75">
      <c r="A70" s="7"/>
      <c r="B70" s="7" t="s">
        <v>34</v>
      </c>
      <c r="C70" s="7" t="s">
        <v>15</v>
      </c>
      <c r="D70" s="5" t="s">
        <v>52</v>
      </c>
      <c r="E70" s="5" t="s">
        <v>17</v>
      </c>
    </row>
    <row r="71" spans="1:5" s="8" customFormat="1" ht="12.75">
      <c r="A71" s="7"/>
      <c r="B71" s="7" t="s">
        <v>34</v>
      </c>
      <c r="C71" s="7" t="s">
        <v>15</v>
      </c>
      <c r="D71" s="5" t="s">
        <v>52</v>
      </c>
      <c r="E71" s="7" t="s">
        <v>53</v>
      </c>
    </row>
    <row r="72" spans="1:5" s="8" customFormat="1" ht="12.75">
      <c r="A72" s="7"/>
      <c r="B72" s="7" t="s">
        <v>34</v>
      </c>
      <c r="C72" s="7" t="s">
        <v>15</v>
      </c>
      <c r="D72" s="5" t="s">
        <v>52</v>
      </c>
      <c r="E72" s="5" t="s">
        <v>54</v>
      </c>
    </row>
    <row r="73" spans="1:5" s="8" customFormat="1" ht="12.75">
      <c r="A73" s="7"/>
      <c r="B73" s="7" t="s">
        <v>34</v>
      </c>
      <c r="C73" s="7" t="s">
        <v>15</v>
      </c>
      <c r="D73" s="5" t="s">
        <v>52</v>
      </c>
      <c r="E73" s="5" t="s">
        <v>55</v>
      </c>
    </row>
    <row r="74" spans="2:5" ht="12.75">
      <c r="B74" s="7" t="s">
        <v>34</v>
      </c>
      <c r="D74" s="5" t="s">
        <v>56</v>
      </c>
      <c r="E74" s="1" t="s">
        <v>57</v>
      </c>
    </row>
    <row r="75" spans="1:5" s="8" customFormat="1" ht="12.75">
      <c r="A75" s="7"/>
      <c r="B75" s="7"/>
      <c r="C75" s="7"/>
      <c r="D75" s="5"/>
      <c r="E75" s="5"/>
    </row>
    <row r="76" spans="1:5" s="8" customFormat="1" ht="12.75">
      <c r="A76" s="7"/>
      <c r="B76" s="7" t="s">
        <v>34</v>
      </c>
      <c r="C76" s="7" t="s">
        <v>15</v>
      </c>
      <c r="D76" s="5" t="s">
        <v>58</v>
      </c>
      <c r="E76" s="5" t="s">
        <v>17</v>
      </c>
    </row>
    <row r="77" spans="1:5" s="8" customFormat="1" ht="12.75">
      <c r="A77" s="7"/>
      <c r="B77" s="7" t="s">
        <v>34</v>
      </c>
      <c r="C77" s="7" t="s">
        <v>15</v>
      </c>
      <c r="D77" s="5" t="s">
        <v>58</v>
      </c>
      <c r="E77" s="5" t="s">
        <v>59</v>
      </c>
    </row>
    <row r="78" spans="1:5" s="8" customFormat="1" ht="12.75">
      <c r="A78" s="7"/>
      <c r="B78" s="7" t="s">
        <v>34</v>
      </c>
      <c r="C78" s="7" t="s">
        <v>15</v>
      </c>
      <c r="D78" s="5" t="s">
        <v>58</v>
      </c>
      <c r="E78" s="5" t="s">
        <v>60</v>
      </c>
    </row>
    <row r="79" spans="1:5" s="8" customFormat="1" ht="12.75">
      <c r="A79" s="7"/>
      <c r="B79" s="7" t="s">
        <v>34</v>
      </c>
      <c r="C79" s="7" t="s">
        <v>15</v>
      </c>
      <c r="D79" s="5" t="s">
        <v>58</v>
      </c>
      <c r="E79" s="7" t="s">
        <v>61</v>
      </c>
    </row>
    <row r="80" spans="2:5" ht="12.75">
      <c r="B80" s="7" t="s">
        <v>34</v>
      </c>
      <c r="D80" s="5" t="s">
        <v>62</v>
      </c>
      <c r="E80" s="5" t="s">
        <v>63</v>
      </c>
    </row>
    <row r="81" spans="2:5" ht="12.75">
      <c r="B81" s="7" t="s">
        <v>34</v>
      </c>
      <c r="D81" s="5" t="s">
        <v>64</v>
      </c>
      <c r="E81" s="7" t="s">
        <v>362</v>
      </c>
    </row>
    <row r="82" spans="1:5" s="8" customFormat="1" ht="26.25">
      <c r="A82" s="7"/>
      <c r="B82" s="7" t="s">
        <v>34</v>
      </c>
      <c r="C82" s="7"/>
      <c r="D82" s="5" t="s">
        <v>73</v>
      </c>
      <c r="E82" s="7" t="s">
        <v>416</v>
      </c>
    </row>
    <row r="83" spans="1:5" s="8" customFormat="1" ht="12.75">
      <c r="A83" s="7"/>
      <c r="B83" s="7"/>
      <c r="C83" s="7"/>
      <c r="D83" s="5"/>
      <c r="E83" s="7"/>
    </row>
    <row r="84" spans="1:5" s="8" customFormat="1" ht="12.75">
      <c r="A84" s="7"/>
      <c r="B84" s="7" t="s">
        <v>34</v>
      </c>
      <c r="C84" s="7" t="s">
        <v>65</v>
      </c>
      <c r="D84" s="5" t="s">
        <v>66</v>
      </c>
      <c r="E84" s="5" t="s">
        <v>75</v>
      </c>
    </row>
    <row r="85" spans="1:5" s="8" customFormat="1" ht="39">
      <c r="A85" s="7"/>
      <c r="B85" s="7" t="s">
        <v>34</v>
      </c>
      <c r="C85" s="7" t="s">
        <v>15</v>
      </c>
      <c r="D85" s="5" t="s">
        <v>21</v>
      </c>
      <c r="E85" s="7" t="s">
        <v>417</v>
      </c>
    </row>
    <row r="86" spans="1:5" s="10" customFormat="1" ht="39">
      <c r="A86" s="5"/>
      <c r="B86" s="7" t="s">
        <v>34</v>
      </c>
      <c r="C86" s="7" t="s">
        <v>15</v>
      </c>
      <c r="D86" s="7" t="s">
        <v>365</v>
      </c>
      <c r="E86" s="7" t="s">
        <v>418</v>
      </c>
    </row>
    <row r="87" spans="1:5" s="10" customFormat="1" ht="12.75">
      <c r="A87" s="5"/>
      <c r="B87" s="7"/>
      <c r="C87" s="7"/>
      <c r="D87" s="7"/>
      <c r="E87" s="7"/>
    </row>
    <row r="88" spans="1:5" s="10" customFormat="1" ht="12.75">
      <c r="A88" s="5"/>
      <c r="B88" s="5" t="s">
        <v>34</v>
      </c>
      <c r="C88" s="5" t="s">
        <v>15</v>
      </c>
      <c r="D88" s="5" t="s">
        <v>67</v>
      </c>
      <c r="E88" s="11" t="s">
        <v>68</v>
      </c>
    </row>
    <row r="89" spans="1:5" s="10" customFormat="1" ht="12.75">
      <c r="A89" s="5"/>
      <c r="B89" s="5" t="s">
        <v>34</v>
      </c>
      <c r="C89" s="5" t="s">
        <v>15</v>
      </c>
      <c r="D89" s="5" t="s">
        <v>67</v>
      </c>
      <c r="E89" s="5" t="s">
        <v>69</v>
      </c>
    </row>
    <row r="90" spans="1:5" s="10" customFormat="1" ht="12.75">
      <c r="A90" s="5"/>
      <c r="B90" s="5" t="s">
        <v>34</v>
      </c>
      <c r="C90" s="5" t="s">
        <v>15</v>
      </c>
      <c r="D90" s="5" t="s">
        <v>67</v>
      </c>
      <c r="E90" s="5" t="s">
        <v>70</v>
      </c>
    </row>
    <row r="91" spans="1:5" s="10" customFormat="1" ht="12.75">
      <c r="A91" s="5"/>
      <c r="B91" s="5" t="s">
        <v>34</v>
      </c>
      <c r="C91" s="5" t="s">
        <v>15</v>
      </c>
      <c r="D91" s="5" t="s">
        <v>67</v>
      </c>
      <c r="E91" s="5" t="s">
        <v>71</v>
      </c>
    </row>
    <row r="92" spans="1:5" s="10" customFormat="1" ht="12.75">
      <c r="A92" s="5"/>
      <c r="B92" s="5" t="s">
        <v>34</v>
      </c>
      <c r="C92" s="5"/>
      <c r="D92" s="5" t="s">
        <v>72</v>
      </c>
      <c r="E92" s="5" t="s">
        <v>67</v>
      </c>
    </row>
    <row r="93" spans="1:5" s="10" customFormat="1" ht="12.75">
      <c r="A93" s="5"/>
      <c r="B93" s="5"/>
      <c r="C93" s="5"/>
      <c r="D93" s="5"/>
      <c r="E93" s="5"/>
    </row>
    <row r="94" spans="1:5" s="8" customFormat="1" ht="52.5">
      <c r="A94" s="7"/>
      <c r="B94" s="7" t="s">
        <v>34</v>
      </c>
      <c r="C94" s="7"/>
      <c r="D94" s="5" t="s">
        <v>78</v>
      </c>
      <c r="E94" s="7" t="s">
        <v>415</v>
      </c>
    </row>
    <row r="95" spans="1:5" s="8" customFormat="1" ht="12.75">
      <c r="A95" s="7"/>
      <c r="B95" s="7" t="s">
        <v>34</v>
      </c>
      <c r="C95" s="7" t="s">
        <v>65</v>
      </c>
      <c r="D95" s="5" t="s">
        <v>74</v>
      </c>
      <c r="E95" s="5" t="s">
        <v>80</v>
      </c>
    </row>
    <row r="96" spans="1:5" s="8" customFormat="1" ht="52.5">
      <c r="A96" s="7"/>
      <c r="B96" s="7" t="s">
        <v>34</v>
      </c>
      <c r="C96" s="7" t="s">
        <v>15</v>
      </c>
      <c r="D96" s="5" t="s">
        <v>22</v>
      </c>
      <c r="E96" s="7" t="s">
        <v>419</v>
      </c>
    </row>
    <row r="97" spans="1:5" s="10" customFormat="1" ht="52.5">
      <c r="A97" s="5"/>
      <c r="B97" s="7" t="s">
        <v>34</v>
      </c>
      <c r="C97" s="7" t="s">
        <v>15</v>
      </c>
      <c r="D97" s="7" t="s">
        <v>366</v>
      </c>
      <c r="E97" s="7" t="s">
        <v>420</v>
      </c>
    </row>
    <row r="98" spans="1:5" s="10" customFormat="1" ht="12.75">
      <c r="A98" s="5"/>
      <c r="B98" s="7"/>
      <c r="C98" s="7"/>
      <c r="D98" s="7"/>
      <c r="E98" s="7"/>
    </row>
    <row r="99" spans="1:5" s="10" customFormat="1" ht="26.25">
      <c r="A99" s="5"/>
      <c r="B99" s="5" t="s">
        <v>34</v>
      </c>
      <c r="C99" s="5"/>
      <c r="D99" s="5" t="s">
        <v>76</v>
      </c>
      <c r="E99" s="7" t="s">
        <v>77</v>
      </c>
    </row>
    <row r="100" spans="1:5" s="10" customFormat="1" ht="12.75">
      <c r="A100" s="5"/>
      <c r="B100" s="5"/>
      <c r="C100" s="5"/>
      <c r="D100" s="5"/>
      <c r="E100" s="5"/>
    </row>
    <row r="101" spans="1:5" s="8" customFormat="1" ht="26.25">
      <c r="A101" s="7"/>
      <c r="B101" s="7" t="s">
        <v>34</v>
      </c>
      <c r="C101" s="7"/>
      <c r="D101" s="5" t="s">
        <v>83</v>
      </c>
      <c r="E101" s="7" t="s">
        <v>414</v>
      </c>
    </row>
    <row r="102" spans="1:5" s="8" customFormat="1" ht="12.75">
      <c r="A102" s="7"/>
      <c r="B102" s="7" t="s">
        <v>34</v>
      </c>
      <c r="C102" s="7" t="s">
        <v>65</v>
      </c>
      <c r="D102" s="5" t="s">
        <v>79</v>
      </c>
      <c r="E102" s="5" t="s">
        <v>361</v>
      </c>
    </row>
    <row r="103" spans="1:5" s="8" customFormat="1" ht="52.5">
      <c r="A103" s="7"/>
      <c r="B103" s="7" t="s">
        <v>34</v>
      </c>
      <c r="C103" s="7"/>
      <c r="D103" s="5" t="s">
        <v>359</v>
      </c>
      <c r="E103" s="7" t="s">
        <v>413</v>
      </c>
    </row>
    <row r="104" spans="1:5" s="8" customFormat="1" ht="12.75">
      <c r="A104" s="7"/>
      <c r="B104" s="7" t="s">
        <v>34</v>
      </c>
      <c r="C104" s="7" t="s">
        <v>65</v>
      </c>
      <c r="D104" s="5" t="s">
        <v>82</v>
      </c>
      <c r="E104" s="5" t="s">
        <v>360</v>
      </c>
    </row>
    <row r="105" spans="1:5" s="8" customFormat="1" ht="12.75">
      <c r="A105" s="7"/>
      <c r="B105" s="7" t="s">
        <v>34</v>
      </c>
      <c r="C105" s="1"/>
      <c r="D105" s="7" t="s">
        <v>81</v>
      </c>
      <c r="E105" s="1" t="s">
        <v>17</v>
      </c>
    </row>
    <row r="106" spans="1:5" s="8" customFormat="1" ht="12.75">
      <c r="A106" s="7"/>
      <c r="B106" s="7" t="s">
        <v>34</v>
      </c>
      <c r="C106" s="7" t="s">
        <v>15</v>
      </c>
      <c r="D106" s="79" t="s">
        <v>386</v>
      </c>
      <c r="E106" s="79" t="s">
        <v>387</v>
      </c>
    </row>
    <row r="107" spans="1:5" s="8" customFormat="1" ht="12.75">
      <c r="A107" s="7"/>
      <c r="B107" s="7" t="s">
        <v>34</v>
      </c>
      <c r="C107" s="7" t="s">
        <v>15</v>
      </c>
      <c r="D107" s="79" t="s">
        <v>384</v>
      </c>
      <c r="E107" s="79" t="s">
        <v>385</v>
      </c>
    </row>
    <row r="108" spans="1:5" s="8" customFormat="1" ht="12.75">
      <c r="A108" s="7"/>
      <c r="B108" s="7" t="s">
        <v>34</v>
      </c>
      <c r="C108" s="7" t="s">
        <v>19</v>
      </c>
      <c r="D108" s="79" t="s">
        <v>379</v>
      </c>
      <c r="E108" s="79">
        <v>0</v>
      </c>
    </row>
    <row r="109" spans="1:5" s="8" customFormat="1" ht="12.75">
      <c r="A109" s="7"/>
      <c r="B109" s="7" t="s">
        <v>34</v>
      </c>
      <c r="C109" s="7" t="s">
        <v>15</v>
      </c>
      <c r="D109" s="79" t="s">
        <v>379</v>
      </c>
      <c r="E109" s="79" t="s">
        <v>380</v>
      </c>
    </row>
    <row r="110" spans="1:5" s="8" customFormat="1" ht="26.25">
      <c r="A110" s="7"/>
      <c r="B110" s="7" t="s">
        <v>34</v>
      </c>
      <c r="C110" s="7" t="s">
        <v>15</v>
      </c>
      <c r="D110" s="79" t="s">
        <v>379</v>
      </c>
      <c r="E110" s="79" t="s">
        <v>381</v>
      </c>
    </row>
    <row r="111" spans="1:5" s="8" customFormat="1" ht="12.75">
      <c r="A111" s="7"/>
      <c r="B111" s="7" t="s">
        <v>34</v>
      </c>
      <c r="C111" s="7" t="s">
        <v>15</v>
      </c>
      <c r="D111" s="79" t="s">
        <v>379</v>
      </c>
      <c r="E111" s="79" t="s">
        <v>382</v>
      </c>
    </row>
    <row r="112" spans="1:5" s="8" customFormat="1" ht="12.75">
      <c r="A112" s="7"/>
      <c r="B112" s="7" t="s">
        <v>34</v>
      </c>
      <c r="C112" s="7"/>
      <c r="D112" s="79" t="s">
        <v>383</v>
      </c>
      <c r="E112" s="79" t="s">
        <v>379</v>
      </c>
    </row>
    <row r="113" spans="1:5" s="8" customFormat="1" ht="12.75">
      <c r="A113" s="7"/>
      <c r="B113" s="7" t="s">
        <v>34</v>
      </c>
      <c r="C113" s="7" t="s">
        <v>65</v>
      </c>
      <c r="D113" s="7" t="s">
        <v>390</v>
      </c>
      <c r="E113" s="7" t="s">
        <v>391</v>
      </c>
    </row>
    <row r="114" spans="1:5" s="8" customFormat="1" ht="12.75">
      <c r="A114" s="7"/>
      <c r="B114" s="7"/>
      <c r="C114" s="7"/>
      <c r="D114" s="7"/>
      <c r="E114" s="7"/>
    </row>
    <row r="115" spans="1:5" s="8" customFormat="1" ht="12.75">
      <c r="A115" s="7"/>
      <c r="B115" s="7" t="s">
        <v>34</v>
      </c>
      <c r="C115" s="7" t="s">
        <v>15</v>
      </c>
      <c r="D115" s="7" t="s">
        <v>405</v>
      </c>
      <c r="E115" s="7" t="s">
        <v>406</v>
      </c>
    </row>
    <row r="116" spans="1:5" s="8" customFormat="1" ht="12.75">
      <c r="A116" s="7"/>
      <c r="B116" s="7" t="s">
        <v>34</v>
      </c>
      <c r="C116" s="7" t="s">
        <v>15</v>
      </c>
      <c r="D116" s="79" t="s">
        <v>395</v>
      </c>
      <c r="E116" s="7" t="s">
        <v>396</v>
      </c>
    </row>
    <row r="117" spans="1:5" s="8" customFormat="1" ht="12.75">
      <c r="A117" s="7"/>
      <c r="B117" s="7" t="s">
        <v>34</v>
      </c>
      <c r="C117" s="7" t="s">
        <v>19</v>
      </c>
      <c r="D117" s="79" t="s">
        <v>394</v>
      </c>
      <c r="E117" s="80">
        <v>0</v>
      </c>
    </row>
    <row r="118" spans="1:5" s="8" customFormat="1" ht="12.75">
      <c r="A118" s="7"/>
      <c r="B118" s="7" t="s">
        <v>34</v>
      </c>
      <c r="C118" s="7" t="s">
        <v>15</v>
      </c>
      <c r="D118" s="79" t="s">
        <v>394</v>
      </c>
      <c r="E118" s="79" t="s">
        <v>407</v>
      </c>
    </row>
    <row r="119" spans="1:5" s="8" customFormat="1" ht="26.25">
      <c r="A119" s="7"/>
      <c r="B119" s="7" t="s">
        <v>34</v>
      </c>
      <c r="C119" s="7" t="s">
        <v>15</v>
      </c>
      <c r="D119" s="79" t="s">
        <v>394</v>
      </c>
      <c r="E119" s="79" t="s">
        <v>408</v>
      </c>
    </row>
    <row r="120" spans="1:5" s="8" customFormat="1" ht="12.75">
      <c r="A120" s="7"/>
      <c r="B120" s="7" t="s">
        <v>34</v>
      </c>
      <c r="C120" s="7" t="s">
        <v>15</v>
      </c>
      <c r="D120" s="79" t="s">
        <v>394</v>
      </c>
      <c r="E120" s="79" t="s">
        <v>409</v>
      </c>
    </row>
    <row r="121" spans="1:5" s="8" customFormat="1" ht="12.75">
      <c r="A121" s="7"/>
      <c r="B121" s="7" t="s">
        <v>34</v>
      </c>
      <c r="C121" s="7"/>
      <c r="D121" s="7" t="s">
        <v>393</v>
      </c>
      <c r="E121" s="7" t="s">
        <v>394</v>
      </c>
    </row>
    <row r="122" spans="1:5" s="8" customFormat="1" ht="12.75">
      <c r="A122" s="7"/>
      <c r="B122" s="7" t="s">
        <v>34</v>
      </c>
      <c r="C122" s="7" t="s">
        <v>65</v>
      </c>
      <c r="D122" s="7" t="s">
        <v>397</v>
      </c>
      <c r="E122" s="7" t="s">
        <v>398</v>
      </c>
    </row>
    <row r="123" spans="1:5" s="8" customFormat="1" ht="12.75">
      <c r="A123" s="7"/>
      <c r="B123" s="7"/>
      <c r="C123" s="7"/>
      <c r="D123" s="7"/>
      <c r="E123" s="7"/>
    </row>
    <row r="124" spans="1:5" s="8" customFormat="1" ht="12.75">
      <c r="A124" s="7"/>
      <c r="B124" s="7" t="s">
        <v>34</v>
      </c>
      <c r="C124" s="7" t="s">
        <v>15</v>
      </c>
      <c r="D124" s="7" t="s">
        <v>364</v>
      </c>
      <c r="E124" s="7" t="s">
        <v>17</v>
      </c>
    </row>
    <row r="125" spans="1:5" s="8" customFormat="1" ht="26.25">
      <c r="A125" s="7"/>
      <c r="B125" s="7" t="s">
        <v>34</v>
      </c>
      <c r="C125" s="7" t="s">
        <v>15</v>
      </c>
      <c r="D125" s="7" t="s">
        <v>364</v>
      </c>
      <c r="E125" s="7" t="s">
        <v>404</v>
      </c>
    </row>
    <row r="126" spans="1:5" s="8" customFormat="1" ht="12.75">
      <c r="A126" s="7"/>
      <c r="B126" s="7" t="s">
        <v>34</v>
      </c>
      <c r="C126" s="7" t="s">
        <v>15</v>
      </c>
      <c r="D126" s="7" t="s">
        <v>364</v>
      </c>
      <c r="E126" s="7" t="s">
        <v>403</v>
      </c>
    </row>
    <row r="127" spans="1:5" s="8" customFormat="1" ht="12.75">
      <c r="A127" s="7"/>
      <c r="B127" s="7" t="s">
        <v>34</v>
      </c>
      <c r="C127" s="1"/>
      <c r="D127" s="5" t="s">
        <v>363</v>
      </c>
      <c r="E127" s="1" t="s">
        <v>402</v>
      </c>
    </row>
    <row r="128" spans="1:5" s="8" customFormat="1" ht="12.75">
      <c r="A128" s="7"/>
      <c r="B128" s="7"/>
      <c r="C128" s="1"/>
      <c r="D128" s="5"/>
      <c r="E128" s="1"/>
    </row>
    <row r="129" spans="2:5" ht="12.75">
      <c r="B129" s="7" t="s">
        <v>34</v>
      </c>
      <c r="D129" s="5" t="s">
        <v>357</v>
      </c>
      <c r="E129" s="1" t="s">
        <v>17</v>
      </c>
    </row>
    <row r="130" spans="2:4" ht="12.75">
      <c r="B130" s="7"/>
      <c r="D130" s="7"/>
    </row>
    <row r="131" spans="1:5" s="4" customFormat="1" ht="12.75">
      <c r="A131" s="1"/>
      <c r="B131" s="7" t="s">
        <v>34</v>
      </c>
      <c r="C131" s="1" t="s">
        <v>15</v>
      </c>
      <c r="D131" s="2" t="s">
        <v>23</v>
      </c>
      <c r="E131" s="3" t="s">
        <v>17</v>
      </c>
    </row>
    <row r="132" spans="1:5" s="8" customFormat="1" ht="12.75">
      <c r="A132" s="7"/>
      <c r="B132" s="7"/>
      <c r="C132" s="7"/>
      <c r="D132" s="5"/>
      <c r="E132" s="5"/>
    </row>
    <row r="133" spans="1:5" s="8" customFormat="1" ht="12.75">
      <c r="A133" s="7"/>
      <c r="B133" s="7" t="s">
        <v>84</v>
      </c>
      <c r="C133" s="7"/>
      <c r="D133" s="5" t="s">
        <v>85</v>
      </c>
      <c r="E133" s="5" t="s">
        <v>86</v>
      </c>
    </row>
    <row r="134" spans="1:5" s="8" customFormat="1" ht="12.75">
      <c r="A134" s="7"/>
      <c r="B134" s="7" t="s">
        <v>84</v>
      </c>
      <c r="C134" s="7" t="s">
        <v>65</v>
      </c>
      <c r="D134" s="5" t="s">
        <v>87</v>
      </c>
      <c r="E134" s="5" t="s">
        <v>88</v>
      </c>
    </row>
    <row r="135" spans="1:5" s="8" customFormat="1" ht="12.75">
      <c r="A135" s="7"/>
      <c r="B135" s="7" t="s">
        <v>84</v>
      </c>
      <c r="C135" s="7" t="s">
        <v>65</v>
      </c>
      <c r="D135" s="5" t="s">
        <v>89</v>
      </c>
      <c r="E135" s="5" t="s">
        <v>90</v>
      </c>
    </row>
    <row r="136" spans="1:5" s="8" customFormat="1" ht="12.75">
      <c r="A136" s="7"/>
      <c r="B136" s="7" t="s">
        <v>84</v>
      </c>
      <c r="C136" s="7" t="s">
        <v>65</v>
      </c>
      <c r="D136" s="5" t="s">
        <v>91</v>
      </c>
      <c r="E136" s="5" t="s">
        <v>92</v>
      </c>
    </row>
    <row r="137" spans="1:5" s="8" customFormat="1" ht="12.75">
      <c r="A137" s="7"/>
      <c r="B137" s="7" t="s">
        <v>84</v>
      </c>
      <c r="C137" s="7" t="s">
        <v>65</v>
      </c>
      <c r="D137" s="5" t="s">
        <v>93</v>
      </c>
      <c r="E137" s="5" t="s">
        <v>94</v>
      </c>
    </row>
    <row r="138" spans="1:5" s="8" customFormat="1" ht="12.75">
      <c r="A138" s="7"/>
      <c r="B138" s="7" t="s">
        <v>84</v>
      </c>
      <c r="C138" s="7" t="s">
        <v>65</v>
      </c>
      <c r="D138" s="7" t="s">
        <v>388</v>
      </c>
      <c r="E138" s="7" t="s">
        <v>389</v>
      </c>
    </row>
    <row r="139" spans="1:5" s="8" customFormat="1" ht="12.75">
      <c r="A139" s="7"/>
      <c r="B139" s="7" t="s">
        <v>84</v>
      </c>
      <c r="C139" s="7" t="s">
        <v>65</v>
      </c>
      <c r="D139" s="7" t="s">
        <v>401</v>
      </c>
      <c r="E139" s="7" t="s">
        <v>400</v>
      </c>
    </row>
    <row r="140" spans="1:5" s="8" customFormat="1" ht="12.75">
      <c r="A140" s="7"/>
      <c r="B140" s="7" t="s">
        <v>95</v>
      </c>
      <c r="C140" s="7"/>
      <c r="D140" s="5" t="s">
        <v>96</v>
      </c>
      <c r="E140" s="5" t="s">
        <v>97</v>
      </c>
    </row>
    <row r="141" spans="1:5" s="4" customFormat="1" ht="12.75">
      <c r="A141" s="1"/>
      <c r="B141" s="1" t="s">
        <v>95</v>
      </c>
      <c r="C141" s="1" t="s">
        <v>65</v>
      </c>
      <c r="D141" s="2" t="s">
        <v>98</v>
      </c>
      <c r="E141" s="2" t="s">
        <v>88</v>
      </c>
    </row>
    <row r="142" spans="1:5" s="4" customFormat="1" ht="12.75">
      <c r="A142" s="1"/>
      <c r="B142" s="1" t="s">
        <v>95</v>
      </c>
      <c r="C142" s="1" t="s">
        <v>65</v>
      </c>
      <c r="D142" s="2" t="s">
        <v>99</v>
      </c>
      <c r="E142" s="2" t="s">
        <v>90</v>
      </c>
    </row>
    <row r="143" spans="1:5" s="4" customFormat="1" ht="12.75">
      <c r="A143" s="1"/>
      <c r="B143" s="1" t="s">
        <v>95</v>
      </c>
      <c r="C143" s="1" t="s">
        <v>65</v>
      </c>
      <c r="D143" s="2" t="s">
        <v>100</v>
      </c>
      <c r="E143" s="2" t="s">
        <v>92</v>
      </c>
    </row>
    <row r="144" spans="1:5" s="4" customFormat="1" ht="12.75">
      <c r="A144" s="1"/>
      <c r="B144" s="1" t="s">
        <v>95</v>
      </c>
      <c r="C144" s="1" t="s">
        <v>65</v>
      </c>
      <c r="D144" s="2" t="s">
        <v>101</v>
      </c>
      <c r="E144" s="2" t="s">
        <v>94</v>
      </c>
    </row>
    <row r="145" spans="1:5" s="4" customFormat="1" ht="12.75">
      <c r="A145" s="1"/>
      <c r="B145" s="1" t="s">
        <v>95</v>
      </c>
      <c r="C145" s="1" t="s">
        <v>65</v>
      </c>
      <c r="D145" s="1" t="s">
        <v>392</v>
      </c>
      <c r="E145" s="1" t="s">
        <v>389</v>
      </c>
    </row>
    <row r="146" spans="1:5" s="4" customFormat="1" ht="12.75">
      <c r="A146" s="1"/>
      <c r="B146" s="1" t="s">
        <v>95</v>
      </c>
      <c r="C146" s="1" t="s">
        <v>65</v>
      </c>
      <c r="D146" s="1" t="s">
        <v>399</v>
      </c>
      <c r="E146" s="1" t="s">
        <v>400</v>
      </c>
    </row>
    <row r="147" spans="2:5" ht="12.75">
      <c r="B147" s="1" t="s">
        <v>102</v>
      </c>
      <c r="C147" s="1" t="s">
        <v>103</v>
      </c>
      <c r="D147" s="1" t="s">
        <v>104</v>
      </c>
      <c r="E147" s="1" t="s">
        <v>105</v>
      </c>
    </row>
    <row r="148" spans="1:5" s="4" customFormat="1" ht="12.75">
      <c r="A148" s="1"/>
      <c r="B148" s="1"/>
      <c r="C148" s="1"/>
      <c r="D148" s="2"/>
      <c r="E148" s="2"/>
    </row>
    <row r="149" spans="2:5" ht="12.75">
      <c r="B149" s="1" t="s">
        <v>106</v>
      </c>
      <c r="D149" s="2" t="s">
        <v>107</v>
      </c>
      <c r="E149" s="2" t="s">
        <v>108</v>
      </c>
    </row>
    <row r="150" spans="2:5" ht="12.75">
      <c r="B150" s="1" t="s">
        <v>106</v>
      </c>
      <c r="D150" s="2" t="s">
        <v>109</v>
      </c>
      <c r="E150" s="1" t="s">
        <v>110</v>
      </c>
    </row>
    <row r="151" spans="2:5" ht="12.75">
      <c r="B151" s="1" t="s">
        <v>106</v>
      </c>
      <c r="D151" s="2" t="s">
        <v>111</v>
      </c>
      <c r="E151" s="2" t="s">
        <v>112</v>
      </c>
    </row>
    <row r="152" spans="2:5" ht="12.75">
      <c r="B152" s="1" t="s">
        <v>106</v>
      </c>
      <c r="D152" s="1" t="s">
        <v>367</v>
      </c>
      <c r="E152" s="1" t="s">
        <v>368</v>
      </c>
    </row>
    <row r="153" spans="2:5" ht="12.75">
      <c r="B153" s="1" t="s">
        <v>106</v>
      </c>
      <c r="D153" s="1" t="s">
        <v>370</v>
      </c>
      <c r="E153" s="1" t="s">
        <v>369</v>
      </c>
    </row>
    <row r="154" spans="2:5" ht="26.25">
      <c r="B154" s="1" t="s">
        <v>106</v>
      </c>
      <c r="D154" s="2" t="s">
        <v>113</v>
      </c>
      <c r="E154" s="2" t="s">
        <v>114</v>
      </c>
    </row>
    <row r="155" spans="2:5" ht="26.25">
      <c r="B155" s="1" t="s">
        <v>106</v>
      </c>
      <c r="D155" s="2" t="s">
        <v>115</v>
      </c>
      <c r="E155" s="1" t="s">
        <v>347</v>
      </c>
    </row>
    <row r="156" spans="2:5" ht="26.25">
      <c r="B156" s="1" t="s">
        <v>106</v>
      </c>
      <c r="D156" s="2" t="s">
        <v>116</v>
      </c>
      <c r="E156" s="2" t="s">
        <v>117</v>
      </c>
    </row>
    <row r="157" spans="2:5" ht="26.25">
      <c r="B157" s="1" t="s">
        <v>106</v>
      </c>
      <c r="D157" s="2" t="s">
        <v>118</v>
      </c>
      <c r="E157" s="1" t="s">
        <v>337</v>
      </c>
    </row>
    <row r="158" spans="2:5" ht="26.25">
      <c r="B158" s="1" t="s">
        <v>106</v>
      </c>
      <c r="D158" s="2" t="s">
        <v>119</v>
      </c>
      <c r="E158" s="2" t="s">
        <v>120</v>
      </c>
    </row>
    <row r="159" spans="2:5" ht="26.25">
      <c r="B159" s="1" t="s">
        <v>106</v>
      </c>
      <c r="D159" s="2" t="s">
        <v>121</v>
      </c>
      <c r="E159" s="1" t="s">
        <v>338</v>
      </c>
    </row>
    <row r="160" spans="2:5" ht="26.25">
      <c r="B160" s="1" t="s">
        <v>106</v>
      </c>
      <c r="D160" s="2" t="s">
        <v>122</v>
      </c>
      <c r="E160" s="2" t="s">
        <v>123</v>
      </c>
    </row>
    <row r="161" spans="2:5" ht="26.25">
      <c r="B161" s="1" t="s">
        <v>106</v>
      </c>
      <c r="D161" s="2" t="s">
        <v>124</v>
      </c>
      <c r="E161" s="1" t="s">
        <v>339</v>
      </c>
    </row>
    <row r="162" spans="2:5" ht="26.25">
      <c r="B162" s="1" t="s">
        <v>106</v>
      </c>
      <c r="D162" s="2" t="s">
        <v>125</v>
      </c>
      <c r="E162" s="2" t="s">
        <v>126</v>
      </c>
    </row>
    <row r="163" spans="2:5" ht="26.25">
      <c r="B163" s="1" t="s">
        <v>106</v>
      </c>
      <c r="D163" s="2" t="s">
        <v>127</v>
      </c>
      <c r="E163" s="1" t="s">
        <v>340</v>
      </c>
    </row>
    <row r="164" spans="1:5" ht="26.25">
      <c r="A164" s="1" t="s">
        <v>30</v>
      </c>
      <c r="B164" s="1" t="s">
        <v>106</v>
      </c>
      <c r="D164" s="2" t="s">
        <v>128</v>
      </c>
      <c r="E164" s="2" t="s">
        <v>129</v>
      </c>
    </row>
    <row r="165" spans="1:5" ht="26.25">
      <c r="A165" s="1" t="s">
        <v>30</v>
      </c>
      <c r="B165" s="1" t="s">
        <v>106</v>
      </c>
      <c r="D165" s="2" t="s">
        <v>130</v>
      </c>
      <c r="E165" s="1" t="s">
        <v>341</v>
      </c>
    </row>
    <row r="166" spans="1:5" ht="26.25">
      <c r="A166" s="1" t="s">
        <v>30</v>
      </c>
      <c r="B166" s="1" t="s">
        <v>106</v>
      </c>
      <c r="D166" s="2" t="s">
        <v>131</v>
      </c>
      <c r="E166" s="2" t="s">
        <v>132</v>
      </c>
    </row>
    <row r="167" spans="1:5" ht="26.25">
      <c r="A167" s="1" t="s">
        <v>30</v>
      </c>
      <c r="B167" s="1" t="s">
        <v>106</v>
      </c>
      <c r="D167" s="2" t="s">
        <v>133</v>
      </c>
      <c r="E167" s="1" t="s">
        <v>342</v>
      </c>
    </row>
    <row r="168" spans="1:5" ht="26.25">
      <c r="A168" s="1" t="s">
        <v>30</v>
      </c>
      <c r="B168" s="1" t="s">
        <v>106</v>
      </c>
      <c r="D168" s="2" t="s">
        <v>134</v>
      </c>
      <c r="E168" s="2" t="s">
        <v>135</v>
      </c>
    </row>
    <row r="169" spans="1:5" ht="26.25">
      <c r="A169" s="1" t="s">
        <v>30</v>
      </c>
      <c r="B169" s="1" t="s">
        <v>106</v>
      </c>
      <c r="D169" s="2" t="s">
        <v>136</v>
      </c>
      <c r="E169" s="1" t="s">
        <v>343</v>
      </c>
    </row>
    <row r="170" spans="1:5" ht="26.25">
      <c r="A170" s="1" t="s">
        <v>30</v>
      </c>
      <c r="B170" s="1" t="s">
        <v>106</v>
      </c>
      <c r="D170" s="2" t="s">
        <v>137</v>
      </c>
      <c r="E170" s="2" t="s">
        <v>138</v>
      </c>
    </row>
    <row r="171" spans="1:5" ht="26.25">
      <c r="A171" s="1" t="s">
        <v>30</v>
      </c>
      <c r="B171" s="1" t="s">
        <v>106</v>
      </c>
      <c r="D171" s="2" t="s">
        <v>139</v>
      </c>
      <c r="E171" s="1" t="s">
        <v>344</v>
      </c>
    </row>
    <row r="172" spans="1:5" ht="26.25">
      <c r="A172" s="1" t="s">
        <v>30</v>
      </c>
      <c r="B172" s="1" t="s">
        <v>106</v>
      </c>
      <c r="D172" s="2" t="s">
        <v>140</v>
      </c>
      <c r="E172" s="2" t="s">
        <v>141</v>
      </c>
    </row>
    <row r="173" spans="1:5" ht="26.25">
      <c r="A173" s="1" t="s">
        <v>30</v>
      </c>
      <c r="B173" s="1" t="s">
        <v>106</v>
      </c>
      <c r="D173" s="2" t="s">
        <v>142</v>
      </c>
      <c r="E173" s="1" t="s">
        <v>345</v>
      </c>
    </row>
    <row r="174" spans="1:5" ht="26.25">
      <c r="A174" s="1" t="s">
        <v>30</v>
      </c>
      <c r="B174" s="1" t="s">
        <v>106</v>
      </c>
      <c r="D174" s="2" t="s">
        <v>143</v>
      </c>
      <c r="E174" s="2" t="s">
        <v>144</v>
      </c>
    </row>
    <row r="175" spans="1:5" ht="39">
      <c r="A175" s="1" t="s">
        <v>30</v>
      </c>
      <c r="B175" s="1" t="s">
        <v>106</v>
      </c>
      <c r="D175" s="2" t="s">
        <v>145</v>
      </c>
      <c r="E175" s="1" t="s">
        <v>346</v>
      </c>
    </row>
    <row r="176" spans="2:5" ht="52.5">
      <c r="B176" s="1" t="s">
        <v>106</v>
      </c>
      <c r="D176" s="2" t="s">
        <v>146</v>
      </c>
      <c r="E176" s="1" t="s">
        <v>304</v>
      </c>
    </row>
    <row r="177" spans="1:5" ht="12.75" customHeight="1">
      <c r="A177" s="1" t="s">
        <v>30</v>
      </c>
      <c r="B177" s="166" t="s">
        <v>147</v>
      </c>
      <c r="C177" s="166"/>
      <c r="D177" s="166"/>
      <c r="E177" s="166"/>
    </row>
    <row r="178" spans="2:5" ht="12.75">
      <c r="B178" s="1" t="s">
        <v>106</v>
      </c>
      <c r="D178" s="1" t="s">
        <v>148</v>
      </c>
      <c r="E178" s="1" t="s">
        <v>149</v>
      </c>
    </row>
    <row r="179" spans="2:5" ht="12.75">
      <c r="B179" s="1" t="s">
        <v>106</v>
      </c>
      <c r="D179" s="1" t="s">
        <v>150</v>
      </c>
      <c r="E179" s="1" t="s">
        <v>149</v>
      </c>
    </row>
    <row r="180" spans="2:5" ht="12.75">
      <c r="B180" s="1" t="s">
        <v>106</v>
      </c>
      <c r="D180" s="1" t="s">
        <v>151</v>
      </c>
      <c r="E180" s="1" t="s">
        <v>149</v>
      </c>
    </row>
    <row r="181" spans="1:5" ht="12.75">
      <c r="A181" s="1" t="s">
        <v>30</v>
      </c>
      <c r="B181" s="1" t="s">
        <v>106</v>
      </c>
      <c r="D181" s="1" t="s">
        <v>152</v>
      </c>
      <c r="E181" s="1" t="s">
        <v>153</v>
      </c>
    </row>
    <row r="182" spans="1:5" ht="12.75">
      <c r="A182" s="1" t="s">
        <v>30</v>
      </c>
      <c r="B182" s="1" t="s">
        <v>106</v>
      </c>
      <c r="D182" s="1" t="s">
        <v>154</v>
      </c>
      <c r="E182" s="1" t="s">
        <v>153</v>
      </c>
    </row>
    <row r="183" spans="1:5" ht="12.75">
      <c r="A183" s="1" t="s">
        <v>30</v>
      </c>
      <c r="B183" s="1" t="s">
        <v>106</v>
      </c>
      <c r="D183" s="1" t="s">
        <v>155</v>
      </c>
      <c r="E183" s="1" t="s">
        <v>153</v>
      </c>
    </row>
    <row r="184" spans="1:5" ht="12.75">
      <c r="A184" s="1" t="s">
        <v>30</v>
      </c>
      <c r="B184" s="1" t="s">
        <v>106</v>
      </c>
      <c r="D184" s="1" t="s">
        <v>156</v>
      </c>
      <c r="E184" s="1" t="s">
        <v>157</v>
      </c>
    </row>
    <row r="185" spans="1:5" ht="12.75">
      <c r="A185" s="1" t="s">
        <v>30</v>
      </c>
      <c r="B185" s="1" t="s">
        <v>106</v>
      </c>
      <c r="D185" s="1" t="s">
        <v>158</v>
      </c>
      <c r="E185" s="1" t="s">
        <v>157</v>
      </c>
    </row>
    <row r="186" spans="1:5" ht="12.75">
      <c r="A186" s="1" t="s">
        <v>30</v>
      </c>
      <c r="B186" s="1" t="s">
        <v>106</v>
      </c>
      <c r="D186" s="1" t="s">
        <v>159</v>
      </c>
      <c r="E186" s="1" t="s">
        <v>157</v>
      </c>
    </row>
    <row r="187" spans="1:5" ht="12.75">
      <c r="A187" s="1" t="s">
        <v>30</v>
      </c>
      <c r="B187" s="1" t="s">
        <v>106</v>
      </c>
      <c r="D187" s="1" t="s">
        <v>160</v>
      </c>
      <c r="E187" s="1" t="s">
        <v>161</v>
      </c>
    </row>
    <row r="188" spans="1:5" ht="12.75">
      <c r="A188" s="1" t="s">
        <v>30</v>
      </c>
      <c r="B188" s="1" t="s">
        <v>106</v>
      </c>
      <c r="D188" s="1" t="s">
        <v>162</v>
      </c>
      <c r="E188" s="1" t="s">
        <v>161</v>
      </c>
    </row>
    <row r="189" spans="1:5" ht="12.75">
      <c r="A189" s="1" t="s">
        <v>30</v>
      </c>
      <c r="B189" s="1" t="s">
        <v>106</v>
      </c>
      <c r="D189" s="1" t="s">
        <v>163</v>
      </c>
      <c r="E189" s="1" t="s">
        <v>161</v>
      </c>
    </row>
    <row r="190" spans="1:5" ht="12.75">
      <c r="A190" s="1" t="s">
        <v>30</v>
      </c>
      <c r="B190" s="1" t="s">
        <v>106</v>
      </c>
      <c r="D190" s="1" t="s">
        <v>164</v>
      </c>
      <c r="E190" s="1" t="s">
        <v>165</v>
      </c>
    </row>
    <row r="191" spans="1:5" ht="12.75">
      <c r="A191" s="1" t="s">
        <v>30</v>
      </c>
      <c r="B191" s="1" t="s">
        <v>106</v>
      </c>
      <c r="D191" s="1" t="s">
        <v>166</v>
      </c>
      <c r="E191" s="1" t="s">
        <v>165</v>
      </c>
    </row>
    <row r="192" spans="1:5" ht="12.75">
      <c r="A192" s="1" t="s">
        <v>30</v>
      </c>
      <c r="B192" s="1" t="s">
        <v>106</v>
      </c>
      <c r="D192" s="1" t="s">
        <v>167</v>
      </c>
      <c r="E192" s="1" t="s">
        <v>165</v>
      </c>
    </row>
    <row r="193" spans="1:5" ht="12.75">
      <c r="A193" s="1" t="s">
        <v>30</v>
      </c>
      <c r="B193" s="1" t="s">
        <v>106</v>
      </c>
      <c r="D193" s="1" t="s">
        <v>168</v>
      </c>
      <c r="E193" s="1" t="s">
        <v>169</v>
      </c>
    </row>
    <row r="194" spans="1:5" ht="12.75">
      <c r="A194" s="1" t="s">
        <v>30</v>
      </c>
      <c r="B194" s="1" t="s">
        <v>106</v>
      </c>
      <c r="D194" s="1" t="s">
        <v>170</v>
      </c>
      <c r="E194" s="1" t="s">
        <v>169</v>
      </c>
    </row>
    <row r="195" spans="1:5" ht="12.75">
      <c r="A195" s="1" t="s">
        <v>30</v>
      </c>
      <c r="B195" s="1" t="s">
        <v>106</v>
      </c>
      <c r="D195" s="1" t="s">
        <v>171</v>
      </c>
      <c r="E195" s="1" t="s">
        <v>169</v>
      </c>
    </row>
    <row r="196" spans="1:5" ht="12.75">
      <c r="A196" s="1" t="s">
        <v>30</v>
      </c>
      <c r="B196" s="1" t="s">
        <v>106</v>
      </c>
      <c r="D196" s="1" t="s">
        <v>172</v>
      </c>
      <c r="E196" s="1" t="s">
        <v>173</v>
      </c>
    </row>
    <row r="197" spans="1:5" ht="12.75">
      <c r="A197" s="1" t="s">
        <v>30</v>
      </c>
      <c r="B197" s="1" t="s">
        <v>106</v>
      </c>
      <c r="D197" s="1" t="s">
        <v>174</v>
      </c>
      <c r="E197" s="1" t="s">
        <v>173</v>
      </c>
    </row>
    <row r="198" spans="1:5" ht="12.75">
      <c r="A198" s="1" t="s">
        <v>30</v>
      </c>
      <c r="B198" s="1" t="s">
        <v>106</v>
      </c>
      <c r="D198" s="1" t="s">
        <v>175</v>
      </c>
      <c r="E198" s="1" t="s">
        <v>173</v>
      </c>
    </row>
    <row r="199" spans="2:5" ht="26.25">
      <c r="B199" s="1" t="s">
        <v>106</v>
      </c>
      <c r="D199" s="1" t="s">
        <v>334</v>
      </c>
      <c r="E199" s="1" t="s">
        <v>10</v>
      </c>
    </row>
    <row r="200" spans="2:5" ht="26.25">
      <c r="B200" s="1" t="s">
        <v>106</v>
      </c>
      <c r="D200" s="1" t="s">
        <v>335</v>
      </c>
      <c r="E200" s="7" t="s">
        <v>336</v>
      </c>
    </row>
  </sheetData>
  <sheetProtection/>
  <mergeCells count="1">
    <mergeCell ref="B177:E177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zoomScalePageLayoutView="0" workbookViewId="0" topLeftCell="A37">
      <selection activeCell="A67" sqref="A67"/>
    </sheetView>
  </sheetViews>
  <sheetFormatPr defaultColWidth="9.00390625" defaultRowHeight="12.75"/>
  <cols>
    <col min="3" max="3" width="11.50390625" style="0" customWidth="1"/>
    <col min="4" max="4" width="2.50390625" style="0" customWidth="1"/>
    <col min="5" max="7" width="2.875" style="0" customWidth="1"/>
    <col min="8" max="8" width="2.625" style="0" customWidth="1"/>
    <col min="9" max="9" width="2.50390625" style="0" customWidth="1"/>
    <col min="10" max="10" width="2.625" style="0" customWidth="1"/>
    <col min="11" max="11" width="2.50390625" style="0" customWidth="1"/>
    <col min="13" max="13" width="10.50390625" style="0" customWidth="1"/>
    <col min="14" max="14" width="8.125" style="0" customWidth="1"/>
    <col min="15" max="15" width="9.50390625" style="0" customWidth="1"/>
    <col min="16" max="16" width="8.00390625" style="0" customWidth="1"/>
    <col min="17" max="17" width="8.125" style="0" customWidth="1"/>
    <col min="18" max="18" width="10.375" style="0" customWidth="1"/>
  </cols>
  <sheetData>
    <row r="1" spans="17:22" ht="12.75" customHeight="1">
      <c r="Q1" s="43" t="s">
        <v>286</v>
      </c>
      <c r="U1" s="47"/>
      <c r="V1" s="47"/>
    </row>
    <row r="2" spans="17:22" ht="12.75" customHeight="1">
      <c r="Q2" s="46" t="s">
        <v>287</v>
      </c>
      <c r="U2" s="45"/>
      <c r="V2" s="45"/>
    </row>
    <row r="3" spans="17:22" ht="12.75" customHeight="1">
      <c r="Q3" s="46" t="s">
        <v>288</v>
      </c>
      <c r="U3" s="45"/>
      <c r="V3" s="45"/>
    </row>
    <row r="4" spans="1:13" ht="12.75">
      <c r="A4" s="120" t="s">
        <v>424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4"/>
      <c r="M4" s="14"/>
    </row>
    <row r="5" spans="1:13" ht="12.75" customHeight="1">
      <c r="A5" s="121" t="s">
        <v>289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49"/>
      <c r="M5" s="49"/>
    </row>
    <row r="7" spans="1:11" ht="12.75">
      <c r="A7" s="59" t="s">
        <v>315</v>
      </c>
      <c r="B7" s="61"/>
      <c r="C7" s="60"/>
      <c r="D7" s="57">
        <v>3</v>
      </c>
      <c r="E7" s="57">
        <v>8</v>
      </c>
      <c r="F7" s="57">
        <v>4</v>
      </c>
      <c r="G7" s="57">
        <v>6</v>
      </c>
      <c r="H7" s="57">
        <v>6</v>
      </c>
      <c r="I7" s="57">
        <v>5</v>
      </c>
      <c r="J7" s="57">
        <v>3</v>
      </c>
      <c r="K7" s="57">
        <v>1</v>
      </c>
    </row>
    <row r="8" spans="1:13" ht="12.75">
      <c r="A8" s="54"/>
      <c r="B8" s="13"/>
      <c r="L8" s="14"/>
      <c r="M8" s="14"/>
    </row>
    <row r="10" spans="1:22" ht="12.75" customHeight="1">
      <c r="A10" s="122" t="s">
        <v>176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55"/>
      <c r="V10" s="55"/>
    </row>
    <row r="11" spans="1:22" ht="12.75" customHeight="1">
      <c r="A11" s="122" t="s">
        <v>290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55"/>
      <c r="V11" s="55"/>
    </row>
    <row r="12" spans="1:22" ht="15">
      <c r="A12" s="123" t="s">
        <v>291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4"/>
      <c r="V12" s="4"/>
    </row>
    <row r="13" spans="12:18" ht="15" customHeight="1">
      <c r="L13" s="14" t="s">
        <v>425</v>
      </c>
      <c r="P13" s="14"/>
      <c r="Q13" s="14"/>
      <c r="R13" s="14"/>
    </row>
    <row r="14" spans="12:18" ht="12.75" customHeight="1">
      <c r="L14" s="118" t="s">
        <v>177</v>
      </c>
      <c r="M14" s="118"/>
      <c r="N14" s="118"/>
      <c r="O14" s="50"/>
      <c r="P14" s="50"/>
      <c r="Q14" s="50"/>
      <c r="R14" s="50"/>
    </row>
    <row r="16" spans="1:22" ht="12.75" customHeight="1">
      <c r="A16" s="125" t="s">
        <v>426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52"/>
      <c r="V16" s="52"/>
    </row>
    <row r="17" spans="1:22" ht="1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52"/>
      <c r="V17" s="52"/>
    </row>
    <row r="18" spans="1:22" ht="15" customHeight="1">
      <c r="A18" t="s">
        <v>292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14"/>
      <c r="V18" s="14"/>
    </row>
    <row r="19" spans="3:22" ht="11.25" customHeight="1">
      <c r="C19" s="126" t="s">
        <v>293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56"/>
      <c r="V19" s="56"/>
    </row>
    <row r="20" spans="1:22" ht="14.25" customHeight="1">
      <c r="A20" t="s">
        <v>294</v>
      </c>
      <c r="C20" s="51" t="s">
        <v>427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14"/>
      <c r="V20" s="14"/>
    </row>
    <row r="21" spans="3:22" ht="12" customHeight="1">
      <c r="C21" s="126" t="s">
        <v>295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56"/>
      <c r="V21" s="56"/>
    </row>
    <row r="22" spans="1:3" ht="12.75">
      <c r="A22" t="s">
        <v>296</v>
      </c>
      <c r="C22" t="s">
        <v>428</v>
      </c>
    </row>
    <row r="24" spans="1:22" ht="12.75" customHeight="1">
      <c r="A24" s="122" t="s">
        <v>178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55"/>
      <c r="V24" s="55"/>
    </row>
    <row r="26" spans="1:22" ht="28.5" customHeight="1">
      <c r="A26" s="127" t="s">
        <v>297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47"/>
      <c r="V26" s="47"/>
    </row>
    <row r="27" spans="1:22" ht="12.75">
      <c r="A27" t="s">
        <v>298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30" spans="1:20" ht="12.75" customHeight="1">
      <c r="A30" s="128" t="s">
        <v>186</v>
      </c>
      <c r="B30" s="128"/>
      <c r="C30" s="128"/>
      <c r="D30" s="128"/>
      <c r="E30" s="128"/>
      <c r="F30" s="128"/>
      <c r="G30" s="49"/>
      <c r="H30" s="49"/>
      <c r="I30" s="49"/>
      <c r="J30" s="49"/>
      <c r="K30" s="49"/>
      <c r="L30" s="121" t="s">
        <v>187</v>
      </c>
      <c r="M30" s="121"/>
      <c r="N30" s="121"/>
      <c r="O30" s="121"/>
      <c r="Q30" s="129" t="s">
        <v>311</v>
      </c>
      <c r="R30" s="130"/>
      <c r="S30" s="130"/>
      <c r="T30" s="130"/>
    </row>
    <row r="33" spans="1:5" ht="12.75">
      <c r="A33" t="s">
        <v>179</v>
      </c>
      <c r="C33" t="s">
        <v>180</v>
      </c>
      <c r="E33" s="85" t="s">
        <v>429</v>
      </c>
    </row>
    <row r="34" spans="3:5" ht="12.75">
      <c r="C34" t="s">
        <v>181</v>
      </c>
      <c r="E34" t="s">
        <v>430</v>
      </c>
    </row>
    <row r="35" spans="1:5" ht="12.75">
      <c r="A35" s="51"/>
      <c r="B35" s="51"/>
      <c r="C35" s="51"/>
      <c r="D35" s="51"/>
      <c r="E35" s="51"/>
    </row>
    <row r="36" spans="1:22" ht="50.25" customHeight="1">
      <c r="A36" s="124" t="s">
        <v>313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47"/>
      <c r="V36" s="47"/>
    </row>
    <row r="38" spans="1:22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0" ht="12.75">
      <c r="A39" t="s">
        <v>183</v>
      </c>
      <c r="C39" t="s">
        <v>299</v>
      </c>
      <c r="M39" s="51"/>
      <c r="N39" s="51"/>
      <c r="O39" s="51"/>
      <c r="P39" s="51"/>
      <c r="Q39" s="51"/>
      <c r="R39" s="51"/>
      <c r="S39" s="51"/>
      <c r="T39" s="51"/>
    </row>
    <row r="40" spans="13:20" ht="12.75">
      <c r="M40" s="159" t="s">
        <v>184</v>
      </c>
      <c r="N40" s="159"/>
      <c r="O40" s="159"/>
      <c r="P40" s="159"/>
      <c r="Q40" s="159"/>
      <c r="R40" s="159"/>
      <c r="S40" s="159"/>
      <c r="T40" s="159"/>
    </row>
    <row r="41" spans="3:20" ht="12.75">
      <c r="C41" t="s">
        <v>300</v>
      </c>
      <c r="M41" s="51"/>
      <c r="N41" s="51"/>
      <c r="O41" s="51"/>
      <c r="P41" s="51"/>
      <c r="Q41" s="51"/>
      <c r="R41" s="51"/>
      <c r="S41" s="51"/>
      <c r="T41" s="51"/>
    </row>
    <row r="42" spans="13:20" ht="12.75">
      <c r="M42" s="128" t="s">
        <v>184</v>
      </c>
      <c r="N42" s="128"/>
      <c r="O42" s="128"/>
      <c r="P42" s="128"/>
      <c r="Q42" s="128"/>
      <c r="R42" s="128"/>
      <c r="S42" s="128"/>
      <c r="T42" s="128"/>
    </row>
    <row r="43" spans="3:20" ht="12.75">
      <c r="C43" t="s">
        <v>301</v>
      </c>
      <c r="M43" s="51"/>
      <c r="N43" s="51"/>
      <c r="O43" s="51"/>
      <c r="P43" s="51"/>
      <c r="Q43" s="51"/>
      <c r="R43" s="51"/>
      <c r="S43" s="51"/>
      <c r="T43" s="51"/>
    </row>
    <row r="44" spans="13:20" ht="12.75">
      <c r="M44" s="128" t="s">
        <v>184</v>
      </c>
      <c r="N44" s="128"/>
      <c r="O44" s="128"/>
      <c r="P44" s="128"/>
      <c r="Q44" s="128"/>
      <c r="R44" s="128"/>
      <c r="S44" s="128"/>
      <c r="T44" s="128"/>
    </row>
    <row r="45" spans="3:20" ht="15.75" customHeight="1">
      <c r="C45" s="160" t="s">
        <v>316</v>
      </c>
      <c r="D45" s="160"/>
      <c r="E45" s="160"/>
      <c r="F45" s="160"/>
      <c r="G45" s="160"/>
      <c r="H45" s="160"/>
      <c r="I45" s="160"/>
      <c r="J45" s="160"/>
      <c r="K45" s="160"/>
      <c r="L45" s="160"/>
      <c r="M45" s="74"/>
      <c r="N45" s="51"/>
      <c r="O45" s="51"/>
      <c r="P45" s="51"/>
      <c r="Q45" s="51"/>
      <c r="R45" s="51"/>
      <c r="S45" s="51"/>
      <c r="T45" s="51"/>
    </row>
    <row r="46" spans="3:20" ht="12.75">
      <c r="C46" t="s">
        <v>317</v>
      </c>
      <c r="M46" s="128" t="s">
        <v>184</v>
      </c>
      <c r="N46" s="128"/>
      <c r="O46" s="128"/>
      <c r="P46" s="128"/>
      <c r="Q46" s="128"/>
      <c r="R46" s="128"/>
      <c r="S46" s="128"/>
      <c r="T46" s="128"/>
    </row>
    <row r="47" spans="13:20" ht="12.75">
      <c r="M47" s="48"/>
      <c r="N47" s="48"/>
      <c r="O47" s="48"/>
      <c r="P47" s="48"/>
      <c r="Q47" s="48"/>
      <c r="R47" s="48"/>
      <c r="S47" s="48"/>
      <c r="T47" s="48"/>
    </row>
    <row r="48" spans="3:20" ht="12.75">
      <c r="C48" t="s">
        <v>302</v>
      </c>
      <c r="M48" s="73"/>
      <c r="N48" s="53"/>
      <c r="O48" s="53"/>
      <c r="P48" s="53"/>
      <c r="Q48" s="53"/>
      <c r="R48" s="53"/>
      <c r="S48" s="53"/>
      <c r="T48" s="53"/>
    </row>
    <row r="49" spans="13:20" ht="12.75">
      <c r="M49" s="128" t="s">
        <v>184</v>
      </c>
      <c r="N49" s="128"/>
      <c r="O49" s="128"/>
      <c r="P49" s="128"/>
      <c r="Q49" s="128"/>
      <c r="R49" s="128"/>
      <c r="S49" s="128"/>
      <c r="T49" s="128"/>
    </row>
    <row r="50" spans="1:20" ht="28.5" customHeight="1">
      <c r="A50" t="s">
        <v>185</v>
      </c>
      <c r="C50" s="120" t="s">
        <v>431</v>
      </c>
      <c r="D50" s="120"/>
      <c r="E50" s="120"/>
      <c r="F50" s="120"/>
      <c r="G50" s="120"/>
      <c r="H50" s="120"/>
      <c r="I50" s="120"/>
      <c r="J50" s="120"/>
      <c r="K50" s="120"/>
      <c r="Q50" s="120" t="s">
        <v>432</v>
      </c>
      <c r="R50" s="120"/>
      <c r="S50" s="120"/>
      <c r="T50" s="120"/>
    </row>
    <row r="51" spans="3:20" ht="12.75" customHeight="1">
      <c r="C51" s="158" t="s">
        <v>186</v>
      </c>
      <c r="D51" s="158"/>
      <c r="E51" s="158"/>
      <c r="F51" s="158"/>
      <c r="G51" s="158"/>
      <c r="H51" s="158"/>
      <c r="I51" s="158"/>
      <c r="J51" s="158"/>
      <c r="K51" s="158"/>
      <c r="L51" s="49"/>
      <c r="M51" s="158" t="s">
        <v>187</v>
      </c>
      <c r="N51" s="158"/>
      <c r="O51" s="158"/>
      <c r="Q51" s="121" t="s">
        <v>311</v>
      </c>
      <c r="R51" s="121"/>
      <c r="S51" s="121"/>
      <c r="T51" s="121"/>
    </row>
    <row r="52" ht="12.75">
      <c r="L52" s="14"/>
    </row>
    <row r="53" spans="1:20" ht="12.75">
      <c r="A53" t="s">
        <v>188</v>
      </c>
      <c r="C53" s="120" t="s">
        <v>433</v>
      </c>
      <c r="D53" s="120"/>
      <c r="E53" s="120"/>
      <c r="F53" s="120"/>
      <c r="G53" s="120"/>
      <c r="H53" s="120"/>
      <c r="I53" s="120"/>
      <c r="J53" s="120"/>
      <c r="K53" s="120"/>
      <c r="L53" s="14"/>
      <c r="Q53" s="120" t="s">
        <v>434</v>
      </c>
      <c r="R53" s="120"/>
      <c r="S53" s="120"/>
      <c r="T53" s="120"/>
    </row>
    <row r="54" spans="3:20" ht="12.75" customHeight="1">
      <c r="C54" s="158" t="s">
        <v>186</v>
      </c>
      <c r="D54" s="158"/>
      <c r="E54" s="158"/>
      <c r="F54" s="158"/>
      <c r="G54" s="158"/>
      <c r="H54" s="158"/>
      <c r="I54" s="158"/>
      <c r="J54" s="158"/>
      <c r="K54" s="158"/>
      <c r="L54" s="49"/>
      <c r="M54" s="158" t="s">
        <v>187</v>
      </c>
      <c r="N54" s="158"/>
      <c r="O54" s="158"/>
      <c r="Q54" s="121" t="s">
        <v>311</v>
      </c>
      <c r="R54" s="121"/>
      <c r="S54" s="121"/>
      <c r="T54" s="121"/>
    </row>
    <row r="55" ht="12.75">
      <c r="L55" s="14"/>
    </row>
    <row r="56" spans="3:20" ht="12.75">
      <c r="C56" s="120" t="s">
        <v>435</v>
      </c>
      <c r="D56" s="120"/>
      <c r="E56" s="120"/>
      <c r="F56" s="120"/>
      <c r="G56" s="120"/>
      <c r="H56" s="120"/>
      <c r="I56" s="120"/>
      <c r="J56" s="120"/>
      <c r="K56" s="120"/>
      <c r="L56" s="14"/>
      <c r="Q56" s="120" t="s">
        <v>436</v>
      </c>
      <c r="R56" s="120"/>
      <c r="S56" s="120"/>
      <c r="T56" s="120"/>
    </row>
    <row r="57" spans="3:20" ht="12.75" customHeight="1">
      <c r="C57" s="158" t="s">
        <v>186</v>
      </c>
      <c r="D57" s="158"/>
      <c r="E57" s="158"/>
      <c r="F57" s="158"/>
      <c r="G57" s="158"/>
      <c r="H57" s="158"/>
      <c r="I57" s="158"/>
      <c r="J57" s="158"/>
      <c r="K57" s="158"/>
      <c r="L57" s="49"/>
      <c r="M57" s="158" t="s">
        <v>187</v>
      </c>
      <c r="N57" s="158"/>
      <c r="O57" s="158"/>
      <c r="Q57" s="121" t="s">
        <v>311</v>
      </c>
      <c r="R57" s="121"/>
      <c r="S57" s="121"/>
      <c r="T57" s="121"/>
    </row>
    <row r="58" ht="12.75">
      <c r="L58" s="14"/>
    </row>
    <row r="59" spans="3:20" ht="12.75">
      <c r="C59" s="120" t="s">
        <v>437</v>
      </c>
      <c r="D59" s="120"/>
      <c r="E59" s="120"/>
      <c r="F59" s="120"/>
      <c r="G59" s="120"/>
      <c r="H59" s="120"/>
      <c r="I59" s="120"/>
      <c r="J59" s="120"/>
      <c r="K59" s="120"/>
      <c r="L59" s="14"/>
      <c r="Q59" s="120" t="s">
        <v>438</v>
      </c>
      <c r="R59" s="120"/>
      <c r="S59" s="120"/>
      <c r="T59" s="120"/>
    </row>
    <row r="60" spans="3:20" ht="12.75" customHeight="1">
      <c r="C60" s="158" t="s">
        <v>186</v>
      </c>
      <c r="D60" s="158"/>
      <c r="E60" s="158"/>
      <c r="F60" s="158"/>
      <c r="G60" s="158"/>
      <c r="H60" s="158"/>
      <c r="I60" s="158"/>
      <c r="J60" s="158"/>
      <c r="K60" s="158"/>
      <c r="L60" s="49"/>
      <c r="M60" s="158" t="s">
        <v>187</v>
      </c>
      <c r="N60" s="158"/>
      <c r="O60" s="158"/>
      <c r="Q60" s="121" t="s">
        <v>311</v>
      </c>
      <c r="R60" s="121"/>
      <c r="S60" s="121"/>
      <c r="T60" s="121"/>
    </row>
    <row r="61" ht="12.75">
      <c r="L61" s="14"/>
    </row>
    <row r="62" spans="3:20" ht="24.75" customHeight="1">
      <c r="C62" s="120" t="s">
        <v>439</v>
      </c>
      <c r="D62" s="120"/>
      <c r="E62" s="120"/>
      <c r="F62" s="120"/>
      <c r="G62" s="120"/>
      <c r="H62" s="120"/>
      <c r="I62" s="120"/>
      <c r="J62" s="120"/>
      <c r="K62" s="120"/>
      <c r="L62" s="14"/>
      <c r="Q62" s="120" t="s">
        <v>440</v>
      </c>
      <c r="R62" s="120"/>
      <c r="S62" s="120"/>
      <c r="T62" s="120"/>
    </row>
    <row r="63" spans="3:20" ht="12.75" customHeight="1">
      <c r="C63" s="158" t="s">
        <v>186</v>
      </c>
      <c r="D63" s="158"/>
      <c r="E63" s="158"/>
      <c r="F63" s="158"/>
      <c r="G63" s="158"/>
      <c r="H63" s="158"/>
      <c r="I63" s="158"/>
      <c r="J63" s="158"/>
      <c r="K63" s="158"/>
      <c r="L63" s="49"/>
      <c r="M63" s="158" t="s">
        <v>187</v>
      </c>
      <c r="N63" s="158"/>
      <c r="O63" s="158"/>
      <c r="Q63" s="121" t="s">
        <v>311</v>
      </c>
      <c r="R63" s="121"/>
      <c r="S63" s="121"/>
      <c r="T63" s="121"/>
    </row>
    <row r="65" spans="1:22" ht="30" customHeight="1">
      <c r="A65" s="127" t="s">
        <v>303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47"/>
      <c r="V65" s="47"/>
    </row>
    <row r="66" ht="12.75">
      <c r="A66" t="s">
        <v>305</v>
      </c>
    </row>
    <row r="67" spans="1:20" ht="12.75">
      <c r="A67" t="s">
        <v>307</v>
      </c>
      <c r="H67" s="164"/>
      <c r="I67" s="125"/>
      <c r="J67" s="125"/>
      <c r="K67" s="125"/>
      <c r="L67" s="125"/>
      <c r="M67" s="125"/>
      <c r="R67" s="163"/>
      <c r="S67" s="163"/>
      <c r="T67" s="163"/>
    </row>
    <row r="68" spans="2:20" ht="12.75">
      <c r="B68" s="14"/>
      <c r="C68" s="14"/>
      <c r="D68" s="14"/>
      <c r="E68" s="14"/>
      <c r="F68" s="14"/>
      <c r="G68" s="14"/>
      <c r="H68" s="161" t="s">
        <v>186</v>
      </c>
      <c r="I68" s="161"/>
      <c r="J68" s="161"/>
      <c r="K68" s="161"/>
      <c r="L68" s="161"/>
      <c r="M68" s="49"/>
      <c r="N68" s="158" t="s">
        <v>187</v>
      </c>
      <c r="O68" s="158"/>
      <c r="P68" s="158"/>
      <c r="Q68" s="14"/>
      <c r="R68" s="159" t="s">
        <v>306</v>
      </c>
      <c r="S68" s="159"/>
      <c r="T68" s="159"/>
    </row>
    <row r="69" spans="2:12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1:20" ht="24.75" customHeight="1">
      <c r="A70" t="s">
        <v>308</v>
      </c>
      <c r="B70" s="14"/>
      <c r="C70" s="14"/>
      <c r="D70" s="14"/>
      <c r="E70" s="14"/>
      <c r="F70" s="14"/>
      <c r="G70" s="14"/>
      <c r="H70" s="14"/>
      <c r="I70" s="14"/>
      <c r="J70" s="164" t="s">
        <v>439</v>
      </c>
      <c r="K70" s="125"/>
      <c r="L70" s="125"/>
      <c r="M70" s="125"/>
      <c r="N70" s="125"/>
      <c r="O70" s="123" t="s">
        <v>309</v>
      </c>
      <c r="P70" s="123"/>
      <c r="Q70" s="123"/>
      <c r="R70" s="165" t="s">
        <v>440</v>
      </c>
      <c r="S70" s="165"/>
      <c r="T70" s="165"/>
    </row>
    <row r="71" spans="2:20" ht="12.75">
      <c r="B71" s="14"/>
      <c r="C71" s="14"/>
      <c r="D71" s="14"/>
      <c r="E71" s="14"/>
      <c r="F71" s="14"/>
      <c r="G71" s="14"/>
      <c r="H71" s="14"/>
      <c r="I71" s="14"/>
      <c r="J71" s="159" t="s">
        <v>186</v>
      </c>
      <c r="K71" s="159"/>
      <c r="L71" s="159"/>
      <c r="M71" s="159"/>
      <c r="N71" s="4"/>
      <c r="O71" s="123" t="s">
        <v>187</v>
      </c>
      <c r="P71" s="123"/>
      <c r="Q71" s="123"/>
      <c r="R71" s="123" t="s">
        <v>306</v>
      </c>
      <c r="S71" s="123"/>
      <c r="T71" s="123"/>
    </row>
    <row r="72" spans="1:12" ht="12.75">
      <c r="A72" t="s">
        <v>310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20" ht="28.5" customHeight="1">
      <c r="A73" t="s">
        <v>307</v>
      </c>
      <c r="H73" s="164" t="s">
        <v>439</v>
      </c>
      <c r="I73" s="125"/>
      <c r="J73" s="125"/>
      <c r="K73" s="125"/>
      <c r="L73" s="125"/>
      <c r="M73" s="125"/>
      <c r="R73" s="163" t="s">
        <v>440</v>
      </c>
      <c r="S73" s="163"/>
      <c r="T73" s="163"/>
    </row>
    <row r="74" spans="2:20" ht="12.75" customHeight="1">
      <c r="B74" s="14"/>
      <c r="C74" s="14"/>
      <c r="D74" s="14"/>
      <c r="E74" s="14"/>
      <c r="F74" s="14"/>
      <c r="G74" s="14"/>
      <c r="H74" s="161" t="s">
        <v>186</v>
      </c>
      <c r="I74" s="161"/>
      <c r="J74" s="161"/>
      <c r="K74" s="161"/>
      <c r="L74" s="161"/>
      <c r="M74" s="49"/>
      <c r="N74" s="158" t="s">
        <v>187</v>
      </c>
      <c r="O74" s="158"/>
      <c r="P74" s="158"/>
      <c r="Q74" s="14"/>
      <c r="R74" s="159" t="s">
        <v>306</v>
      </c>
      <c r="S74" s="159"/>
      <c r="T74" s="159"/>
    </row>
    <row r="75" spans="1:22" ht="12.75" customHeight="1">
      <c r="A75" s="124" t="s">
        <v>314</v>
      </c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47"/>
      <c r="V75" s="47"/>
    </row>
  </sheetData>
  <sheetProtection/>
  <mergeCells count="64">
    <mergeCell ref="L14:N14"/>
    <mergeCell ref="A16:T17"/>
    <mergeCell ref="A36:T36"/>
    <mergeCell ref="Q57:T57"/>
    <mergeCell ref="C19:T19"/>
    <mergeCell ref="C21:T21"/>
    <mergeCell ref="Q53:T53"/>
    <mergeCell ref="M42:T42"/>
    <mergeCell ref="Q30:T30"/>
    <mergeCell ref="C45:L45"/>
    <mergeCell ref="A4:K4"/>
    <mergeCell ref="C50:K50"/>
    <mergeCell ref="C53:K53"/>
    <mergeCell ref="C56:K56"/>
    <mergeCell ref="A5:K5"/>
    <mergeCell ref="A10:T10"/>
    <mergeCell ref="A11:T11"/>
    <mergeCell ref="A12:T12"/>
    <mergeCell ref="A24:T24"/>
    <mergeCell ref="A26:T26"/>
    <mergeCell ref="M44:T44"/>
    <mergeCell ref="Q50:T50"/>
    <mergeCell ref="L30:O30"/>
    <mergeCell ref="A30:F30"/>
    <mergeCell ref="M46:T46"/>
    <mergeCell ref="M49:T49"/>
    <mergeCell ref="M40:T40"/>
    <mergeCell ref="M51:O51"/>
    <mergeCell ref="Q59:T59"/>
    <mergeCell ref="H68:L68"/>
    <mergeCell ref="N68:P68"/>
    <mergeCell ref="M63:O63"/>
    <mergeCell ref="Q56:T56"/>
    <mergeCell ref="Q62:T62"/>
    <mergeCell ref="C59:K59"/>
    <mergeCell ref="A65:T65"/>
    <mergeCell ref="A75:T75"/>
    <mergeCell ref="C51:K51"/>
    <mergeCell ref="C54:K54"/>
    <mergeCell ref="Q51:T51"/>
    <mergeCell ref="Q54:T54"/>
    <mergeCell ref="C60:K60"/>
    <mergeCell ref="M57:O57"/>
    <mergeCell ref="C57:K57"/>
    <mergeCell ref="M54:O54"/>
    <mergeCell ref="C63:K63"/>
    <mergeCell ref="R68:T68"/>
    <mergeCell ref="C62:K62"/>
    <mergeCell ref="M60:O60"/>
    <mergeCell ref="R70:T70"/>
    <mergeCell ref="O70:Q70"/>
    <mergeCell ref="H67:M67"/>
    <mergeCell ref="J70:N70"/>
    <mergeCell ref="R67:T67"/>
    <mergeCell ref="Q60:T60"/>
    <mergeCell ref="Q63:T63"/>
    <mergeCell ref="J71:M71"/>
    <mergeCell ref="H74:L74"/>
    <mergeCell ref="N74:P74"/>
    <mergeCell ref="R74:T74"/>
    <mergeCell ref="O71:Q71"/>
    <mergeCell ref="R71:T71"/>
    <mergeCell ref="H73:M73"/>
    <mergeCell ref="R73:T73"/>
  </mergeCells>
  <printOptions horizontalCentered="1"/>
  <pageMargins left="0.7874015748031497" right="0.3937007874015748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15.00390625" style="0" customWidth="1"/>
    <col min="4" max="4" width="10.375" style="0" customWidth="1"/>
    <col min="5" max="5" width="10.50390625" style="0" customWidth="1"/>
    <col min="6" max="6" width="12.00390625" style="0" customWidth="1"/>
    <col min="7" max="7" width="8.00390625" style="0" customWidth="1"/>
    <col min="8" max="8" width="9.50390625" style="0" customWidth="1"/>
    <col min="9" max="9" width="13.00390625" style="0" customWidth="1"/>
    <col min="10" max="10" width="10.375" style="0" customWidth="1"/>
    <col min="11" max="11" width="9.50390625" style="0" customWidth="1"/>
    <col min="12" max="12" width="11.00390625" style="0" customWidth="1"/>
    <col min="13" max="13" width="10.50390625" style="0" customWidth="1"/>
    <col min="14" max="14" width="9.50390625" style="0" customWidth="1"/>
    <col min="15" max="15" width="8.625" style="0" customWidth="1"/>
    <col min="16" max="16" width="11.875" style="0" customWidth="1"/>
    <col min="17" max="25" width="9.125" style="0" hidden="1" customWidth="1"/>
  </cols>
  <sheetData>
    <row r="1" ht="13.5" thickBot="1">
      <c r="A1" s="51" t="s">
        <v>182</v>
      </c>
    </row>
    <row r="2" spans="1:26" ht="36.75" customHeight="1">
      <c r="A2" s="140" t="s">
        <v>189</v>
      </c>
      <c r="B2" s="142" t="s">
        <v>348</v>
      </c>
      <c r="C2" s="142" t="s">
        <v>349</v>
      </c>
      <c r="D2" s="155" t="s">
        <v>190</v>
      </c>
      <c r="E2" s="155"/>
      <c r="F2" s="155"/>
      <c r="G2" s="142" t="s">
        <v>375</v>
      </c>
      <c r="H2" s="156" t="s">
        <v>193</v>
      </c>
      <c r="I2" s="157"/>
      <c r="J2" s="149" t="s">
        <v>352</v>
      </c>
      <c r="K2" s="149" t="s">
        <v>371</v>
      </c>
      <c r="L2" s="151"/>
      <c r="M2" s="151"/>
      <c r="N2" s="151"/>
      <c r="O2" s="152"/>
      <c r="P2" s="153" t="s">
        <v>358</v>
      </c>
      <c r="Z2" s="15"/>
    </row>
    <row r="3" spans="1:16" ht="92.25" customHeight="1" thickBot="1">
      <c r="A3" s="141"/>
      <c r="B3" s="143"/>
      <c r="C3" s="143"/>
      <c r="D3" s="63" t="s">
        <v>350</v>
      </c>
      <c r="E3" s="62" t="s">
        <v>191</v>
      </c>
      <c r="F3" s="62" t="s">
        <v>192</v>
      </c>
      <c r="G3" s="143"/>
      <c r="H3" s="64" t="s">
        <v>194</v>
      </c>
      <c r="I3" s="64" t="s">
        <v>351</v>
      </c>
      <c r="J3" s="150"/>
      <c r="K3" s="64" t="s">
        <v>194</v>
      </c>
      <c r="L3" s="69" t="s">
        <v>351</v>
      </c>
      <c r="M3" s="68" t="s">
        <v>353</v>
      </c>
      <c r="N3" s="68" t="s">
        <v>354</v>
      </c>
      <c r="O3" s="64" t="s">
        <v>355</v>
      </c>
      <c r="P3" s="154"/>
    </row>
    <row r="4" spans="1:16" ht="13.5" thickBot="1">
      <c r="A4" s="16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  <c r="J4" s="17">
        <v>10</v>
      </c>
      <c r="K4" s="17">
        <v>11</v>
      </c>
      <c r="L4" s="17">
        <v>12</v>
      </c>
      <c r="M4" s="65">
        <v>13</v>
      </c>
      <c r="N4" s="65">
        <v>14</v>
      </c>
      <c r="O4" s="65">
        <v>15</v>
      </c>
      <c r="P4" s="18">
        <v>16</v>
      </c>
    </row>
    <row r="5" ht="13.5" thickBot="1"/>
    <row r="6" spans="1:16" ht="15" customHeight="1" thickBot="1">
      <c r="A6" s="19" t="s">
        <v>195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</row>
    <row r="8" spans="1:25" ht="12.75">
      <c r="A8" s="23"/>
      <c r="B8" s="24"/>
      <c r="C8" s="78"/>
      <c r="D8" s="24"/>
      <c r="E8" s="24"/>
      <c r="F8" s="24"/>
      <c r="G8" s="25"/>
      <c r="H8" s="26"/>
      <c r="I8" s="28"/>
      <c r="J8" s="26"/>
      <c r="K8" s="26"/>
      <c r="L8" s="28"/>
      <c r="M8" s="66"/>
      <c r="N8" s="66"/>
      <c r="O8" s="75"/>
      <c r="P8" s="72"/>
      <c r="Q8" s="27"/>
      <c r="R8" s="28"/>
      <c r="S8" s="26"/>
      <c r="T8" s="25"/>
      <c r="U8" s="26"/>
      <c r="V8" s="26"/>
      <c r="W8" s="26"/>
      <c r="X8" s="26"/>
      <c r="Y8" s="26"/>
    </row>
    <row r="9" ht="13.5" thickBot="1"/>
    <row r="10" spans="1:16" ht="13.5" thickBot="1">
      <c r="A10" s="29"/>
      <c r="B10" s="30" t="s">
        <v>196</v>
      </c>
      <c r="C10" s="76" t="s">
        <v>356</v>
      </c>
      <c r="D10" s="76" t="s">
        <v>356</v>
      </c>
      <c r="E10" s="76" t="s">
        <v>356</v>
      </c>
      <c r="F10" s="76" t="s">
        <v>356</v>
      </c>
      <c r="G10" s="70" t="s">
        <v>356</v>
      </c>
      <c r="H10" s="32"/>
      <c r="I10" s="33"/>
      <c r="J10" s="33"/>
      <c r="K10" s="34"/>
      <c r="L10" s="35"/>
      <c r="M10" s="67"/>
      <c r="N10" s="67"/>
      <c r="O10" s="67"/>
      <c r="P10" s="71" t="s">
        <v>356</v>
      </c>
    </row>
    <row r="11" ht="13.5" thickBot="1"/>
    <row r="12" spans="1:16" ht="13.5" thickBot="1">
      <c r="A12" s="29"/>
      <c r="B12" s="30" t="s">
        <v>197</v>
      </c>
      <c r="C12" s="76" t="s">
        <v>356</v>
      </c>
      <c r="D12" s="76" t="s">
        <v>356</v>
      </c>
      <c r="E12" s="76" t="s">
        <v>356</v>
      </c>
      <c r="F12" s="76" t="s">
        <v>356</v>
      </c>
      <c r="G12" s="70" t="s">
        <v>356</v>
      </c>
      <c r="H12" s="32"/>
      <c r="I12" s="33"/>
      <c r="J12" s="33"/>
      <c r="K12" s="34"/>
      <c r="L12" s="35"/>
      <c r="M12" s="67"/>
      <c r="N12" s="67"/>
      <c r="O12" s="67"/>
      <c r="P12" s="71" t="s">
        <v>356</v>
      </c>
    </row>
    <row r="13" ht="13.5" thickBot="1"/>
    <row r="14" spans="1:16" ht="17.25" customHeight="1" thickBot="1">
      <c r="A14" s="36" t="e">
        <f>"Разом за аркушем: "&amp;RM_Eval("AllTrim(RP_PROP("&amp;RM_Str(PageSum("nGrafa_1"))&amp;", 'NOCUR0',, '0000', 'UA'))")&amp;" порядкових номерів"&amp;IF(RM_Eval("Iif(oRep.lFakt, 1, 0)")=1,", ТМЦ у кількості "&amp;RM_Eval("AllTrim(RP_PROP("&amp;RM_Str(PageSum("nGrafa_7Sheet"))&amp;", 'NOCUR0',, '0000', 'UA'))")&amp;", на суму "&amp;RM_Eval("LTrim(RP_Str("&amp;RM_Str(PageSum("nGrafa_8Sheet"))&amp;", 20, 2, .T.))"),"")</f>
        <v>#NAME?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7"/>
    </row>
  </sheetData>
  <sheetProtection/>
  <mergeCells count="9">
    <mergeCell ref="P2:P3"/>
    <mergeCell ref="D2:F2"/>
    <mergeCell ref="C2:C3"/>
    <mergeCell ref="B2:B3"/>
    <mergeCell ref="A2:A3"/>
    <mergeCell ref="H2:I2"/>
    <mergeCell ref="G2:G3"/>
    <mergeCell ref="J2:J3"/>
    <mergeCell ref="K2:O2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12.50390625" style="0" customWidth="1"/>
    <col min="3" max="3" width="16.50390625" style="0" customWidth="1"/>
    <col min="4" max="4" width="5.875" style="0" customWidth="1"/>
    <col min="5" max="5" width="4.50390625" style="0" customWidth="1"/>
    <col min="6" max="6" width="83.50390625" style="0" customWidth="1"/>
  </cols>
  <sheetData>
    <row r="2" spans="1:6" ht="12.75">
      <c r="A2" s="38" t="s">
        <v>198</v>
      </c>
      <c r="B2" s="39"/>
      <c r="C2" s="39"/>
      <c r="D2" s="39"/>
      <c r="E2" s="39"/>
      <c r="F2" s="39"/>
    </row>
    <row r="3" spans="1:6" ht="12.75">
      <c r="A3" s="12" t="s">
        <v>32</v>
      </c>
      <c r="B3" s="12"/>
      <c r="C3" s="12" t="s">
        <v>199</v>
      </c>
      <c r="D3" s="12"/>
      <c r="E3" s="12"/>
      <c r="F3" s="12"/>
    </row>
    <row r="6" spans="1:6" ht="12.75">
      <c r="A6" s="38" t="s">
        <v>200</v>
      </c>
      <c r="B6" s="39"/>
      <c r="C6" s="39"/>
      <c r="D6" s="39"/>
      <c r="E6" s="39"/>
      <c r="F6" s="39"/>
    </row>
    <row r="7" spans="1:3" ht="12.75">
      <c r="A7" t="s">
        <v>201</v>
      </c>
      <c r="C7" t="s">
        <v>202</v>
      </c>
    </row>
    <row r="8" spans="1:3" ht="12.75">
      <c r="A8" t="s">
        <v>203</v>
      </c>
      <c r="C8" t="s">
        <v>204</v>
      </c>
    </row>
    <row r="9" spans="1:6" ht="12.75">
      <c r="A9" s="14" t="s">
        <v>205</v>
      </c>
      <c r="B9" s="14"/>
      <c r="C9" s="14" t="s">
        <v>206</v>
      </c>
      <c r="D9" s="14"/>
      <c r="E9" s="14"/>
      <c r="F9" s="14"/>
    </row>
    <row r="10" spans="1:6" ht="12.75">
      <c r="A10" s="40" t="s">
        <v>207</v>
      </c>
      <c r="B10" s="14"/>
      <c r="C10" s="14" t="s">
        <v>208</v>
      </c>
      <c r="D10" s="14"/>
      <c r="E10" s="14"/>
      <c r="F10" s="14"/>
    </row>
    <row r="11" spans="1:6" ht="12.75">
      <c r="A11" s="40"/>
      <c r="B11" s="14"/>
      <c r="C11" s="40" t="s">
        <v>209</v>
      </c>
      <c r="D11" s="14"/>
      <c r="E11" s="14"/>
      <c r="F11" s="14"/>
    </row>
    <row r="12" spans="1:6" ht="12.75">
      <c r="A12" s="40"/>
      <c r="B12" s="14"/>
      <c r="C12" s="40" t="s">
        <v>210</v>
      </c>
      <c r="D12" s="14"/>
      <c r="E12" s="14"/>
      <c r="F12" s="14"/>
    </row>
    <row r="13" spans="1:6" ht="12.75">
      <c r="A13" s="40"/>
      <c r="B13" s="14"/>
      <c r="C13" s="40" t="s">
        <v>211</v>
      </c>
      <c r="D13" s="14"/>
      <c r="E13" s="14"/>
      <c r="F13" s="14"/>
    </row>
    <row r="14" spans="1:6" ht="12.75">
      <c r="A14" s="40"/>
      <c r="B14" s="14"/>
      <c r="C14" s="40" t="s">
        <v>212</v>
      </c>
      <c r="D14" s="14"/>
      <c r="E14" s="14"/>
      <c r="F14" s="14"/>
    </row>
    <row r="15" spans="1:6" ht="12.75">
      <c r="A15" s="41" t="s">
        <v>213</v>
      </c>
      <c r="B15" s="12"/>
      <c r="C15" s="41" t="s">
        <v>214</v>
      </c>
      <c r="D15" s="12"/>
      <c r="E15" s="12"/>
      <c r="F15" s="12"/>
    </row>
    <row r="16" spans="1:6" ht="12.75">
      <c r="A16" s="42"/>
      <c r="B16" s="42"/>
      <c r="C16" s="43"/>
      <c r="D16" s="14"/>
      <c r="E16" s="14"/>
      <c r="F16" s="14"/>
    </row>
    <row r="18" spans="1:6" ht="12.75">
      <c r="A18" s="38" t="s">
        <v>215</v>
      </c>
      <c r="B18" s="39"/>
      <c r="C18" s="39"/>
      <c r="D18" s="39"/>
      <c r="E18" s="39"/>
      <c r="F18" s="39"/>
    </row>
    <row r="19" spans="1:3" ht="12.75">
      <c r="A19" t="s">
        <v>216</v>
      </c>
      <c r="C19">
        <v>1251</v>
      </c>
    </row>
    <row r="20" spans="1:5" ht="12.75">
      <c r="A20" t="s">
        <v>217</v>
      </c>
      <c r="B20" t="s">
        <v>218</v>
      </c>
      <c r="C20" t="s">
        <v>219</v>
      </c>
      <c r="D20" t="s">
        <v>220</v>
      </c>
      <c r="E20" t="s">
        <v>221</v>
      </c>
    </row>
    <row r="21" spans="1:6" ht="12.75">
      <c r="A21">
        <v>1</v>
      </c>
      <c r="B21" t="s">
        <v>222</v>
      </c>
      <c r="C21" t="s">
        <v>223</v>
      </c>
      <c r="D21">
        <v>30</v>
      </c>
      <c r="F21" t="s">
        <v>224</v>
      </c>
    </row>
    <row r="22" spans="1:6" ht="12.75">
      <c r="A22">
        <v>2</v>
      </c>
      <c r="B22" t="s">
        <v>225</v>
      </c>
      <c r="C22" t="s">
        <v>223</v>
      </c>
      <c r="D22">
        <v>80</v>
      </c>
      <c r="F22" t="s">
        <v>226</v>
      </c>
    </row>
    <row r="23" spans="1:6" ht="12.75">
      <c r="A23">
        <v>3</v>
      </c>
      <c r="B23" t="s">
        <v>227</v>
      </c>
      <c r="C23" t="s">
        <v>228</v>
      </c>
      <c r="D23">
        <v>5</v>
      </c>
      <c r="F23" t="s">
        <v>229</v>
      </c>
    </row>
    <row r="24" spans="1:6" ht="12.75">
      <c r="A24">
        <v>4</v>
      </c>
      <c r="B24" t="s">
        <v>230</v>
      </c>
      <c r="C24" t="s">
        <v>228</v>
      </c>
      <c r="D24">
        <v>8</v>
      </c>
      <c r="F24" t="s">
        <v>231</v>
      </c>
    </row>
    <row r="25" spans="1:6" ht="12.75">
      <c r="A25">
        <v>5</v>
      </c>
      <c r="B25" t="s">
        <v>232</v>
      </c>
      <c r="C25" t="s">
        <v>228</v>
      </c>
      <c r="D25">
        <v>48</v>
      </c>
      <c r="F25" t="s">
        <v>233</v>
      </c>
    </row>
    <row r="26" spans="1:6" ht="12.75">
      <c r="A26">
        <v>6</v>
      </c>
      <c r="B26" t="s">
        <v>234</v>
      </c>
      <c r="C26" t="s">
        <v>223</v>
      </c>
      <c r="D26">
        <v>80</v>
      </c>
      <c r="F26" t="s">
        <v>235</v>
      </c>
    </row>
    <row r="27" spans="1:6" ht="12.75">
      <c r="A27">
        <v>7</v>
      </c>
      <c r="B27" t="s">
        <v>236</v>
      </c>
      <c r="C27" t="s">
        <v>228</v>
      </c>
      <c r="D27">
        <v>5</v>
      </c>
      <c r="F27" t="s">
        <v>237</v>
      </c>
    </row>
    <row r="28" spans="1:6" ht="12.75">
      <c r="A28">
        <v>8</v>
      </c>
      <c r="B28" t="s">
        <v>238</v>
      </c>
      <c r="C28" t="s">
        <v>228</v>
      </c>
      <c r="D28">
        <v>5</v>
      </c>
      <c r="F28" t="s">
        <v>239</v>
      </c>
    </row>
    <row r="29" spans="1:6" ht="12.75">
      <c r="A29">
        <v>9</v>
      </c>
      <c r="B29" t="s">
        <v>240</v>
      </c>
      <c r="C29" t="s">
        <v>223</v>
      </c>
      <c r="D29">
        <v>20</v>
      </c>
      <c r="F29" t="s">
        <v>241</v>
      </c>
    </row>
    <row r="30" spans="1:6" ht="12.75">
      <c r="A30">
        <v>10</v>
      </c>
      <c r="B30" t="s">
        <v>242</v>
      </c>
      <c r="C30" t="s">
        <v>223</v>
      </c>
      <c r="D30">
        <v>10</v>
      </c>
      <c r="F30" t="s">
        <v>243</v>
      </c>
    </row>
    <row r="31" spans="1:6" ht="12.75">
      <c r="A31">
        <v>11</v>
      </c>
      <c r="B31" t="s">
        <v>244</v>
      </c>
      <c r="C31" t="s">
        <v>245</v>
      </c>
      <c r="D31">
        <v>8</v>
      </c>
      <c r="E31">
        <v>4</v>
      </c>
      <c r="F31" t="s">
        <v>246</v>
      </c>
    </row>
    <row r="32" spans="1:6" ht="12.75">
      <c r="A32">
        <v>12</v>
      </c>
      <c r="B32" t="s">
        <v>247</v>
      </c>
      <c r="C32" t="s">
        <v>245</v>
      </c>
      <c r="D32">
        <v>8</v>
      </c>
      <c r="E32">
        <v>4</v>
      </c>
      <c r="F32" t="s">
        <v>248</v>
      </c>
    </row>
    <row r="33" spans="1:6" ht="12.75">
      <c r="A33">
        <v>13</v>
      </c>
      <c r="B33" t="s">
        <v>249</v>
      </c>
      <c r="C33" t="s">
        <v>245</v>
      </c>
      <c r="D33">
        <v>8</v>
      </c>
      <c r="E33">
        <v>4</v>
      </c>
      <c r="F33" t="s">
        <v>250</v>
      </c>
    </row>
    <row r="34" spans="1:6" ht="12.75">
      <c r="A34">
        <v>14</v>
      </c>
      <c r="B34" t="s">
        <v>251</v>
      </c>
      <c r="C34" t="s">
        <v>245</v>
      </c>
      <c r="D34">
        <v>8</v>
      </c>
      <c r="E34">
        <v>4</v>
      </c>
      <c r="F34" t="s">
        <v>252</v>
      </c>
    </row>
    <row r="35" spans="1:6" ht="12.75">
      <c r="A35">
        <v>15</v>
      </c>
      <c r="B35" t="s">
        <v>253</v>
      </c>
      <c r="C35" t="s">
        <v>245</v>
      </c>
      <c r="D35">
        <v>8</v>
      </c>
      <c r="E35">
        <v>4</v>
      </c>
      <c r="F35" t="s">
        <v>254</v>
      </c>
    </row>
    <row r="36" spans="1:6" ht="12.75">
      <c r="A36">
        <v>16</v>
      </c>
      <c r="B36" t="s">
        <v>255</v>
      </c>
      <c r="C36" t="s">
        <v>245</v>
      </c>
      <c r="D36">
        <v>8</v>
      </c>
      <c r="E36">
        <v>4</v>
      </c>
      <c r="F36" t="s">
        <v>256</v>
      </c>
    </row>
    <row r="37" spans="1:6" ht="12.75">
      <c r="A37">
        <v>17</v>
      </c>
      <c r="B37" t="s">
        <v>257</v>
      </c>
      <c r="C37" t="s">
        <v>245</v>
      </c>
      <c r="D37">
        <v>8</v>
      </c>
      <c r="E37">
        <v>4</v>
      </c>
      <c r="F37" t="s">
        <v>258</v>
      </c>
    </row>
    <row r="38" spans="1:6" ht="12.75">
      <c r="A38">
        <v>18</v>
      </c>
      <c r="B38" t="s">
        <v>259</v>
      </c>
      <c r="C38" t="s">
        <v>245</v>
      </c>
      <c r="D38">
        <v>8</v>
      </c>
      <c r="E38">
        <v>4</v>
      </c>
      <c r="F38" t="s">
        <v>260</v>
      </c>
    </row>
    <row r="39" spans="1:6" ht="12.75">
      <c r="A39">
        <v>19</v>
      </c>
      <c r="B39" t="s">
        <v>261</v>
      </c>
      <c r="C39" t="s">
        <v>245</v>
      </c>
      <c r="D39">
        <v>8</v>
      </c>
      <c r="E39">
        <v>4</v>
      </c>
      <c r="F39" t="s">
        <v>262</v>
      </c>
    </row>
    <row r="40" spans="1:6" ht="12.75">
      <c r="A40">
        <v>20</v>
      </c>
      <c r="B40" t="s">
        <v>263</v>
      </c>
      <c r="C40" t="s">
        <v>245</v>
      </c>
      <c r="D40">
        <v>8</v>
      </c>
      <c r="E40">
        <v>4</v>
      </c>
      <c r="F40" t="s">
        <v>264</v>
      </c>
    </row>
    <row r="41" spans="1:6" ht="12.75">
      <c r="A41">
        <v>21</v>
      </c>
      <c r="B41" t="s">
        <v>265</v>
      </c>
      <c r="C41" t="s">
        <v>245</v>
      </c>
      <c r="D41">
        <v>8</v>
      </c>
      <c r="E41">
        <v>4</v>
      </c>
      <c r="F41" t="s">
        <v>266</v>
      </c>
    </row>
    <row r="42" spans="1:6" ht="12.75">
      <c r="A42">
        <v>22</v>
      </c>
      <c r="B42" t="s">
        <v>267</v>
      </c>
      <c r="C42" t="s">
        <v>245</v>
      </c>
      <c r="D42">
        <v>8</v>
      </c>
      <c r="E42">
        <v>4</v>
      </c>
      <c r="F42" t="s">
        <v>268</v>
      </c>
    </row>
    <row r="43" spans="1:6" ht="12.75">
      <c r="A43">
        <v>23</v>
      </c>
      <c r="B43" t="s">
        <v>269</v>
      </c>
      <c r="C43" t="s">
        <v>245</v>
      </c>
      <c r="D43">
        <v>8</v>
      </c>
      <c r="E43">
        <v>4</v>
      </c>
      <c r="F43" t="s">
        <v>270</v>
      </c>
    </row>
    <row r="44" spans="1:6" ht="12.75">
      <c r="A44">
        <v>24</v>
      </c>
      <c r="B44" t="s">
        <v>271</v>
      </c>
      <c r="C44" t="s">
        <v>245</v>
      </c>
      <c r="D44">
        <v>8</v>
      </c>
      <c r="E44">
        <v>4</v>
      </c>
      <c r="F44" t="s">
        <v>272</v>
      </c>
    </row>
    <row r="45" spans="1:6" ht="12.75">
      <c r="A45">
        <v>25</v>
      </c>
      <c r="B45" t="s">
        <v>273</v>
      </c>
      <c r="C45" t="s">
        <v>245</v>
      </c>
      <c r="D45">
        <v>8</v>
      </c>
      <c r="E45">
        <v>4</v>
      </c>
      <c r="F45" t="s">
        <v>274</v>
      </c>
    </row>
    <row r="46" spans="1:6" ht="12.75">
      <c r="A46">
        <v>26</v>
      </c>
      <c r="B46" t="s">
        <v>275</v>
      </c>
      <c r="C46" t="s">
        <v>276</v>
      </c>
      <c r="D46">
        <v>1</v>
      </c>
      <c r="F46" t="s">
        <v>277</v>
      </c>
    </row>
    <row r="47" spans="1:6" ht="12.75">
      <c r="A47" s="12" t="s">
        <v>278</v>
      </c>
      <c r="B47" s="12"/>
      <c r="C47" s="12"/>
      <c r="D47" s="12">
        <v>318</v>
      </c>
      <c r="E47" s="12"/>
      <c r="F47" s="12"/>
    </row>
    <row r="49" spans="1:6" ht="12.75">
      <c r="A49" s="38" t="s">
        <v>279</v>
      </c>
      <c r="B49" s="39"/>
      <c r="C49" s="39"/>
      <c r="D49" s="39"/>
      <c r="E49" s="39"/>
      <c r="F49" s="39"/>
    </row>
    <row r="50" spans="1:3" ht="12.75">
      <c r="A50" t="s">
        <v>216</v>
      </c>
      <c r="C50">
        <v>1251</v>
      </c>
    </row>
    <row r="51" spans="1:5" ht="12.75">
      <c r="A51" t="s">
        <v>217</v>
      </c>
      <c r="B51" t="s">
        <v>218</v>
      </c>
      <c r="C51" t="s">
        <v>219</v>
      </c>
      <c r="D51" t="s">
        <v>220</v>
      </c>
      <c r="E51" t="s">
        <v>221</v>
      </c>
    </row>
    <row r="52" spans="1:6" ht="12.75">
      <c r="A52">
        <v>1</v>
      </c>
      <c r="B52" t="s">
        <v>280</v>
      </c>
      <c r="C52" t="s">
        <v>245</v>
      </c>
      <c r="D52">
        <v>8</v>
      </c>
      <c r="E52">
        <v>4</v>
      </c>
      <c r="F52" t="s">
        <v>281</v>
      </c>
    </row>
    <row r="53" spans="1:6" ht="12.75">
      <c r="A53">
        <v>2</v>
      </c>
      <c r="B53" t="s">
        <v>282</v>
      </c>
      <c r="C53" t="s">
        <v>223</v>
      </c>
      <c r="F53" s="44" t="s">
        <v>283</v>
      </c>
    </row>
    <row r="55" spans="1:6" ht="12.75">
      <c r="A55" s="38" t="s">
        <v>284</v>
      </c>
      <c r="B55" s="39"/>
      <c r="C55" s="39"/>
      <c r="D55" s="39"/>
      <c r="E55" s="39"/>
      <c r="F55" s="39"/>
    </row>
  </sheetData>
  <sheetProtection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2021-03-19T11:28:31Z</cp:lastPrinted>
  <dcterms:created xsi:type="dcterms:W3CDTF">2005-11-09T10:47:18Z</dcterms:created>
  <dcterms:modified xsi:type="dcterms:W3CDTF">2021-03-31T07:36:25Z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 = "Опис нб.а."</vt:lpwstr>
  </property>
  <property fmtid="{D5CDD505-2E9C-101B-9397-08002B2CF9AE}" pid="3" name="NAME">
    <vt:lpwstr>REPNAME = "Інвентаризаційний опис необоротних активів (нак.№572)"</vt:lpwstr>
  </property>
  <property fmtid="{D5CDD505-2E9C-101B-9397-08002B2CF9AE}" pid="4" name="TAG">
    <vt:lpwstr>REPTAG = "REP_IV_OPIS"</vt:lpwstr>
  </property>
</Properties>
</file>