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32" windowHeight="4608" activeTab="1"/>
  </bookViews>
  <sheets>
    <sheet name="Шапка" sheetId="1" r:id="rId1"/>
    <sheet name="ориг" sheetId="2" r:id="rId2"/>
    <sheet name="Таблиця" sheetId="3" r:id="rId3"/>
    <sheet name="Подвал" sheetId="4" r:id="rId4"/>
    <sheet name="Настройка" sheetId="5" r:id="rId5"/>
    <sheet name="Шапка - Подвал" sheetId="6" r:id="rId6"/>
    <sheet name="Опис о.з." sheetId="7" r:id="rId7"/>
    <sheet name="Описание данных" sheetId="8" r:id="rId8"/>
  </sheets>
  <definedNames>
    <definedName name="cRText">'Опис о.з.'!$A$6</definedName>
    <definedName name="Detail">'Опис о.з.'!$A$8:$Y$8</definedName>
    <definedName name="Header">'Опис о.з.'!$A$1:$P$4</definedName>
    <definedName name="nGrafa_1">'Опис о.з.'!$Q$8</definedName>
    <definedName name="nGrafa_10">'Опис о.з.'!$U$8</definedName>
    <definedName name="nGrafa_13">'Опис о.з.'!$V$8</definedName>
    <definedName name="nGrafa_14">'Опис о.з.'!$W$8</definedName>
    <definedName name="nGrafa_7">'Опис о.з.'!$R$8</definedName>
    <definedName name="nGrafa_7Sheet">'Опис о.з.'!$X$8</definedName>
    <definedName name="nGrafa_8">'Опис о.з.'!$S$8</definedName>
    <definedName name="nGrafa_8Sheet">'Опис о.з.'!$Y$8</definedName>
    <definedName name="nGrafa_9">'Опис о.з.'!$T$8</definedName>
    <definedName name="nGrafa1">'Опис о.з.'!$A$8</definedName>
    <definedName name="nGrafa10">'Опис о.з.'!$J$8</definedName>
    <definedName name="nGrafa11">'Опис о.з.'!$K$8</definedName>
    <definedName name="nGrafa12">'Опис о.з.'!$L$8</definedName>
    <definedName name="nGrafa13">'Опис о.з.'!$M$8</definedName>
    <definedName name="nGrafa14">'Опис о.з.'!$N$8</definedName>
    <definedName name="nGrafa15">'Опис о.з.'!$O$8</definedName>
    <definedName name="nGrafa16">'Опис о.з.'!$P$8</definedName>
    <definedName name="nGrafa2">'Опис о.з.'!$B$8</definedName>
    <definedName name="nGrafa3">'Опис о.з.'!$C$8</definedName>
    <definedName name="nGrafa4">'Опис о.з.'!$D$8</definedName>
    <definedName name="nGrafa5">'Опис о.з.'!$E$8</definedName>
    <definedName name="nGrafa6">'Опис о.з.'!$F$8</definedName>
    <definedName name="nGrafa7">'Опис о.з.'!$G$8</definedName>
    <definedName name="nGrafa8">'Опис о.з.'!$H$8</definedName>
    <definedName name="nGrafa9">'Опис о.з.'!$I$8</definedName>
    <definedName name="nTotal_10">'Опис о.з.'!$L$10</definedName>
    <definedName name="nTotal_13">'Опис о.з.'!$M$10</definedName>
    <definedName name="nTotal_14">'Опис о.з.'!$N$10</definedName>
    <definedName name="nTotal_2">'Опис о.з.'!$B$10</definedName>
    <definedName name="nTotal_7">'Опис о.з.'!$H$10</definedName>
    <definedName name="nTotal_8">'Опис о.з.'!$I$10</definedName>
    <definedName name="nTotal_9">'Опис о.з.'!$K$10</definedName>
    <definedName name="nTotal1_10">'Опис о.з.'!$L$12</definedName>
    <definedName name="nTotal1_13">'Опис о.з.'!$M$12</definedName>
    <definedName name="nTotal1_14">'Опис о.з.'!$N$12</definedName>
    <definedName name="nTotal1_2">'Опис о.з.'!$B$12</definedName>
    <definedName name="nTotal1_7">'Опис о.з.'!$H$12</definedName>
    <definedName name="nTotal1_8">'Опис о.з.'!$I$12</definedName>
    <definedName name="nTotal1_9">'Опис о.з.'!$K$12</definedName>
    <definedName name="PageTotal">'Опис о.з.'!$14:$14</definedName>
    <definedName name="RHide">'Шапка - Подвал'!$U:$U</definedName>
    <definedName name="RMerge">'Опис о.з.'!$H$8,'Опис о.з.'!$I$8,'Опис о.з.'!$K$8,'Опис о.з.'!$L$8</definedName>
    <definedName name="RText">'Опис о.з.'!$A$6:$P$6</definedName>
    <definedName name="Summery">'Шапка - Подвал'!$A$39:$U$75</definedName>
    <definedName name="Title">'Шапка - Подвал'!$A$1:$V$37</definedName>
    <definedName name="Total">'Опис о.з.'!$A$10:$P$10</definedName>
    <definedName name="Total1">'Опис о.з.'!$A$12:$P$12</definedName>
    <definedName name="Total2">'Опис о.з.'!$A$16:$P$16</definedName>
    <definedName name="Всего_колво">'Шапка - Подвал'!$M$41</definedName>
    <definedName name="Всего_колво_бух">'Шапка - Подвал'!$M$45</definedName>
    <definedName name="Всего_номеров">'Шапка - Подвал'!$M$39</definedName>
    <definedName name="Всего_сумма">'Шапка - Подвал'!$M$43</definedName>
    <definedName name="Всего_сумма_бух">'Шапка - Подвал'!$M$48</definedName>
    <definedName name="Глава_ком">'Шапка - Подвал'!$Q$50</definedName>
    <definedName name="Дата">'Шапка - Подвал'!$C$22</definedName>
    <definedName name="Дата_приказа">'Шапка - Подвал'!$A$16</definedName>
    <definedName name="Додаток">'Шапка - Подвал'!$Q$1</definedName>
    <definedName name="Должность">'Шапка - Подвал'!$A$29</definedName>
    <definedName name="Должность_главы_ком">'Шапка - Подвал'!$C$50</definedName>
    <definedName name="Должность_МО">'Шапка - Подвал'!$H$67</definedName>
    <definedName name="Должность_члена_ком_1">'Шапка - Подвал'!$C$53</definedName>
    <definedName name="Должность_члена_ком_10" localSheetId="1">'Шапка - Подвал'!#REF!</definedName>
    <definedName name="Должность_члена_ком_10">'Шапка - Подвал'!#REF!</definedName>
    <definedName name="Должность_члена_ком_2">'Шапка - Подвал'!$C$56</definedName>
    <definedName name="Должность_члена_ком_3">'Шапка - Подвал'!$C$59</definedName>
    <definedName name="Должность_члена_ком_4">'Шапка - Подвал'!$C$62</definedName>
    <definedName name="Должность_члена_ком_5" localSheetId="1">'Шапка - Подвал'!#REF!</definedName>
    <definedName name="Должность_члена_ком_5">'Шапка - Подвал'!#REF!</definedName>
    <definedName name="Должность_члена_ком_6" localSheetId="1">'Шапка - Подвал'!#REF!</definedName>
    <definedName name="Должность_члена_ком_6">'Шапка - Подвал'!#REF!</definedName>
    <definedName name="Должность_члена_ком_7" localSheetId="1">'Шапка - Подвал'!#REF!</definedName>
    <definedName name="Должность_члена_ком_7">'Шапка - Подвал'!#REF!</definedName>
    <definedName name="Должность_члена_ком_8" localSheetId="1">'Шапка - Подвал'!#REF!</definedName>
    <definedName name="Должность_члена_ком_8">'Шапка - Подвал'!#REF!</definedName>
    <definedName name="Должность_члена_ком_9" localSheetId="1">'Шапка - Подвал'!#REF!</definedName>
    <definedName name="Должность_члена_ком_9">'Шапка - Подвал'!#REF!</definedName>
    <definedName name="_xlnm.Print_Titles" localSheetId="6">'Опис о.з.'!$4:$4</definedName>
    <definedName name="_xlnm.Print_Titles" localSheetId="1">'ориг'!$13:$13</definedName>
    <definedName name="_xlnm.Print_Titles" localSheetId="2">'Таблиця'!$4:$4</definedName>
    <definedName name="Итог_по_листу">'Опис о.з.'!$A$16</definedName>
    <definedName name="Код_ЕГРПОУ">'Шапка - Подвал'!$D$7</definedName>
    <definedName name="Код_ЕГРПОУ2">'Шапка - Подвал'!$E$7</definedName>
    <definedName name="Код_ЕГРПОУ3">'Шапка - Подвал'!$F$7</definedName>
    <definedName name="Код_ЕГРПОУ4">'Шапка - Подвал'!$G$7</definedName>
    <definedName name="Код_ЕГРПОУ5">'Шапка - Подвал'!$H$7</definedName>
    <definedName name="Код_ЕГРПОУ6">'Шапка - Подвал'!$I$7</definedName>
    <definedName name="Код_ЕГРПОУ7">'Шапка - Подвал'!$J$7</definedName>
    <definedName name="Код_ЕГРПОУ8">'Шапка - Подвал'!$K$7</definedName>
    <definedName name="Номер_приказа">'Шапка - Подвал'!$Q$16</definedName>
    <definedName name="Номера">'Шапка - Подвал'!$A$65</definedName>
    <definedName name="Организация">'Шапка - Подвал'!$A$4</definedName>
    <definedName name="Раздел_МОЛ">'Шапка - Подвал'!$C$20</definedName>
    <definedName name="Скрыть1">'Шапка - Подвал'!$U$61</definedName>
    <definedName name="Скрыть10" localSheetId="1">'Шапка - Подвал'!#REF!</definedName>
    <definedName name="Скрыть10">'Шапка - Подвал'!#REF!</definedName>
    <definedName name="Скрыть11" localSheetId="1">'Шапка - Подвал'!#REF!</definedName>
    <definedName name="Скрыть11">'Шапка - Подвал'!#REF!</definedName>
    <definedName name="Скрыть12" localSheetId="1">'Шапка - Подвал'!#REF!</definedName>
    <definedName name="Скрыть12">'Шапка - Подвал'!#REF!</definedName>
    <definedName name="Скрыть13" localSheetId="1">'Шапка - Подвал'!#REF!</definedName>
    <definedName name="Скрыть13">'Шапка - Подвал'!#REF!</definedName>
    <definedName name="Скрыть14" localSheetId="1">'Шапка - Подвал'!#REF!</definedName>
    <definedName name="Скрыть14">'Шапка - Подвал'!#REF!</definedName>
    <definedName name="Скрыть15" localSheetId="1">'Шапка - Подвал'!#REF!</definedName>
    <definedName name="Скрыть15">'Шапка - Подвал'!#REF!</definedName>
    <definedName name="Скрыть16" localSheetId="1">'Шапка - Подвал'!#REF!</definedName>
    <definedName name="Скрыть16">'Шапка - Подвал'!#REF!</definedName>
    <definedName name="Скрыть17" localSheetId="1">'Шапка - Подвал'!#REF!</definedName>
    <definedName name="Скрыть17">'Шапка - Подвал'!#REF!</definedName>
    <definedName name="Скрыть18" localSheetId="1">'Шапка - Подвал'!#REF!</definedName>
    <definedName name="Скрыть18">'Шапка - Подвал'!#REF!</definedName>
    <definedName name="Скрыть19" localSheetId="1">'Шапка - Подвал'!#REF!</definedName>
    <definedName name="Скрыть19">'Шапка - Подвал'!#REF!</definedName>
    <definedName name="Скрыть2">'Шапка - Подвал'!$U$62</definedName>
    <definedName name="Скрыть20" localSheetId="1">'Шапка - Подвал'!#REF!</definedName>
    <definedName name="Скрыть20">'Шапка - Подвал'!#REF!</definedName>
    <definedName name="Скрыть21" localSheetId="1">'Шапка - Подвал'!#REF!</definedName>
    <definedName name="Скрыть21">'Шапка - Подвал'!#REF!</definedName>
    <definedName name="Скрыть3">'Шапка - Подвал'!$U$63</definedName>
    <definedName name="Скрыть4" localSheetId="1">'Шапка - Подвал'!#REF!</definedName>
    <definedName name="Скрыть4">'Шапка - Подвал'!#REF!</definedName>
    <definedName name="Скрыть5" localSheetId="1">'Шапка - Подвал'!#REF!</definedName>
    <definedName name="Скрыть5">'Шапка - Подвал'!#REF!</definedName>
    <definedName name="Скрыть6" localSheetId="1">'Шапка - Подвал'!#REF!</definedName>
    <definedName name="Скрыть6">'Шапка - Подвал'!#REF!</definedName>
    <definedName name="Скрыть7" localSheetId="1">'Шапка - Подвал'!#REF!</definedName>
    <definedName name="Скрыть7">'Шапка - Подвал'!#REF!</definedName>
    <definedName name="Скрыть8" localSheetId="1">'Шапка - Подвал'!#REF!</definedName>
    <definedName name="Скрыть8">'Шапка - Подвал'!#REF!</definedName>
    <definedName name="Скрыть9" localSheetId="1">'Шапка - Подвал'!#REF!</definedName>
    <definedName name="Скрыть9">'Шапка - Подвал'!#REF!</definedName>
    <definedName name="Счета">'Шапка - Подвал'!$C$18</definedName>
    <definedName name="ФИО">'Шапка - Подвал'!$Q$29</definedName>
    <definedName name="ФИО_МО">'Шапка - Подвал'!$R$67</definedName>
    <definedName name="Член_ком_1">'Шапка - Подвал'!$Q$53</definedName>
    <definedName name="Член_ком_10" localSheetId="1">'Шапка - Подвал'!#REF!</definedName>
    <definedName name="Член_ком_10">'Шапка - Подвал'!#REF!</definedName>
    <definedName name="Член_ком_2">'Шапка - Подвал'!$Q$56</definedName>
    <definedName name="Член_ком_3">'Шапка - Подвал'!$Q$59</definedName>
    <definedName name="Член_ком_4">'Шапка - Подвал'!$Q$62</definedName>
    <definedName name="Член_ком_5" localSheetId="1">'Шапка - Подвал'!#REF!</definedName>
    <definedName name="Член_ком_5">'Шапка - Подвал'!#REF!</definedName>
    <definedName name="Член_ком_6" localSheetId="1">'Шапка - Подвал'!#REF!</definedName>
    <definedName name="Член_ком_6">'Шапка - Подвал'!#REF!</definedName>
    <definedName name="Член_ком_7" localSheetId="1">'Шапка - Подвал'!#REF!</definedName>
    <definedName name="Член_ком_7">'Шапка - Подвал'!#REF!</definedName>
    <definedName name="Член_ком_8" localSheetId="1">'Шапка - Подвал'!#REF!</definedName>
    <definedName name="Член_ком_8">'Шапка - Подвал'!#REF!</definedName>
    <definedName name="Член_ком_9" localSheetId="1">'Шапка - Подвал'!#REF!</definedName>
    <definedName name="Член_ком_9">'Шапка - Подвал'!#REF!</definedName>
  </definedNames>
  <calcPr fullCalcOnLoad="1"/>
</workbook>
</file>

<file path=xl/sharedStrings.xml><?xml version="1.0" encoding="utf-8"?>
<sst xmlns="http://schemas.openxmlformats.org/spreadsheetml/2006/main" count="1334" uniqueCount="539">
  <si>
    <t>Title</t>
  </si>
  <si>
    <t>Додаток</t>
  </si>
  <si>
    <t>Iif(lBudget, "", "'")</t>
  </si>
  <si>
    <t>Организация</t>
  </si>
  <si>
    <t>"'" + RP_Find("ORLBASE", "Iif(ORTYPE = 0, RTrim(ORNAM), RTrim(ORNAM) + ' ' + RTrim(ORFNAM) + ' ' + RTrim(ORPNAM))", "RN", oOpt.OrgRN)</t>
  </si>
  <si>
    <t>Счета</t>
  </si>
  <si>
    <t>"'" + Left(StrTran(StrTran(oRep.cAccList, " ", ""), ";", ", "), 254)</t>
  </si>
  <si>
    <t>Раздел_МОЛ</t>
  </si>
  <si>
    <t>"'" + RP_Find("ORLBASE", "RTrim(ORNAM)", "RN", oRep.cPartMOL)</t>
  </si>
  <si>
    <t>Должность</t>
  </si>
  <si>
    <t>"'" + EVL(RP_Find("DICSAL", "RTrim(DMNE)", "RN", RP_Find("ORLBASE", "ORPOST", "RN", oRep.cMOL)), RP_Find("ORLBASE", "RTrim(ORDUTY)", "RN", oRep.cMOL))</t>
  </si>
  <si>
    <t>ФИО</t>
  </si>
  <si>
    <t>Дата_приказа</t>
  </si>
  <si>
    <t>Дата</t>
  </si>
  <si>
    <t>RP_Date(14, oRep.dDate,,, "UA")</t>
  </si>
  <si>
    <t>V</t>
  </si>
  <si>
    <t>__cMOL</t>
  </si>
  <si>
    <t>""</t>
  </si>
  <si>
    <t>__cSUBS</t>
  </si>
  <si>
    <t>I</t>
  </si>
  <si>
    <t>__nIndex</t>
  </si>
  <si>
    <t>__nTotalKol</t>
  </si>
  <si>
    <t>__nTotalSum</t>
  </si>
  <si>
    <t>__cSost</t>
  </si>
  <si>
    <t>__cSubAn</t>
  </si>
  <si>
    <t>""+StrTran(StrTran(Substr(RP_Accs(oRep.cAccs),At('.',RP_Accs(oRep.cAccs))),'..','.*.'),'..','.*.')</t>
  </si>
  <si>
    <t>RText</t>
  </si>
  <si>
    <t>RP_Find("ORLBASE", "Iif(ORTYPE = 0, RTrim(ORNAM), RTrim(ORNAM) + ' ' + RTrim(ORFNAM) + ' ' + RTrim(ORPNAM))", "RN", INVTMP.MOL_RN)</t>
  </si>
  <si>
    <t>cRText</t>
  </si>
  <si>
    <t>"'" + __cMOL + ", " + "рахунок " + __cSUBS</t>
  </si>
  <si>
    <t>*</t>
  </si>
  <si>
    <t>собираем состав объекта для ИК по таблице INSOST</t>
  </si>
  <si>
    <t>rINSOST</t>
  </si>
  <si>
    <t>__cSost + Iif(not Empty(__cSost), ", ", "склад: ") + RP_Find("NOBASE", "RTrim(NONAME)", "RN", INSOST.NOM_RN) + " (кіл. " + LTrim(RP_Str(INSOST.KOLIO, 19, 3, .T.)) + ", c. " + LTrim(RP_Str(INSOST.NSUM, 18, 2, .T.)) + ")"</t>
  </si>
  <si>
    <t>Detail</t>
  </si>
  <si>
    <t>__nIndex + 1</t>
  </si>
  <si>
    <t>nGrafa1</t>
  </si>
  <si>
    <t>nGrafa_1</t>
  </si>
  <si>
    <t>0+1</t>
  </si>
  <si>
    <t>__cModel</t>
  </si>
  <si>
    <t>Iif(InList(INVTMP.TYPEREC, 1, 2), Iif(not Empty(CurINBASE.IMRK), "модель: " + RTrim(CurINBASE.IMRK), ""), __cModel)</t>
  </si>
  <si>
    <t>Iif(INVTMP.TYPEREC = 3, Iif(not Empty(CurMNABASE.IMRK), Chr(10) + "модель: " + RTrim(CurMNABASE.IMRK), ""), __cModel)</t>
  </si>
  <si>
    <t>nGrafa2</t>
  </si>
  <si>
    <t>"'" + RTrim(INVTMP.NONAME) + Iif(nNumber2 = 1, Chr(10) + "ціна: " + LTrim(RP_Str(INVTMP.PRICE, 20, 4)) + Iif(not Empty(__cModel), Chr(10) + __cModel, "") + Iif(not Empty(__cSost), Chr(10) + __cSost, ""), "")</t>
  </si>
  <si>
    <t>__cDatv</t>
  </si>
  <si>
    <t>nGrafa3</t>
  </si>
  <si>
    <t>__cInum</t>
  </si>
  <si>
    <t>Iif(not lBudget and InList(INVTMP.TYPEREC, 1, 2) and Eof("CurINSPIS"), AllTrim(CurINBASE.DIGNUM) + "." + LTrim(Str(CurINBASE.INUM)), __cInum)</t>
  </si>
  <si>
    <t>Iif(not lBudget and InList(INVTMP.TYPEREC, 1, 2) and not Eof("CurINSPIS"), AllTrim(CurINBASE.DIGNUM) + "." + LTrim(Str(CurINSPIS.INUM)), __cInum)</t>
  </si>
  <si>
    <t>Iif(not lBudget and (INVTMP.TYPEREC = 3), Iif(not Empty(CurMNABASE.GNUM), LTrim(Str(CurMNABASE.GNUM)), "") + "." + LTrim(Str(CurMNABASE.INUM)), __cInum)</t>
  </si>
  <si>
    <t>nGrafa4</t>
  </si>
  <si>
    <t>"'" + __cInum</t>
  </si>
  <si>
    <t>__cZvdNum</t>
  </si>
  <si>
    <t>Iif(InList(INVTMP.TYPEREC, 1, 2) and Eof("CurINSPIS"), RTrim(CurINBASE.ZVDNUM), __cZvdNum)</t>
  </si>
  <si>
    <t>Iif(InList(INVTMP.TYPEREC, 1, 2) and not Eof("CurINSPIS"), RTrim(CurINSPIS.ZVDNUM), __cZvdNum)</t>
  </si>
  <si>
    <t>Iif(INVTMP.TYPEREC = 3, RTrim(CurMNABASE.ZVDNUM), __cZvdNum)</t>
  </si>
  <si>
    <t>nGrafa5</t>
  </si>
  <si>
    <t>"'" + __cZvdNum</t>
  </si>
  <si>
    <t>__cPspNum</t>
  </si>
  <si>
    <t>Iif(InList(INVTMP.TYPEREC, 1, 2) and Eof("CurINSPIS"), RTrim(CurINBASE.PSPNUM), __cPspNum)</t>
  </si>
  <si>
    <t>Iif(InList(INVTMP.TYPEREC, 1, 2) and not Eof("CurINSPIS"), RTrim(CurINSPIS.PSPNUM), __cPspNum)</t>
  </si>
  <si>
    <t>Iif(INVTMP.TYPEREC = 3, RTrim(CurMNABASE.PSPNUM), __cPspNum)</t>
  </si>
  <si>
    <t>nGrafa6</t>
  </si>
  <si>
    <t>"'" + __cPspNum</t>
  </si>
  <si>
    <t>nGrafa7</t>
  </si>
  <si>
    <t>F</t>
  </si>
  <si>
    <t>nGrafa_7</t>
  </si>
  <si>
    <t>__nGrafa_7Sheet</t>
  </si>
  <si>
    <t>INVTMP.NKOLF</t>
  </si>
  <si>
    <t>Iif(InList(INVTMP.TYPEREC, 1, 2) and Eof("CurINSPIS"), CurINBASE.NKOL, __nGrafa_7Sheet)</t>
  </si>
  <si>
    <t>Iif(InList(INVTMP.TYPEREC, 1, 2) and not Eof("CurINSPIS"), CurINSPIS.NKOL, __nGrafa_7Sheet)</t>
  </si>
  <si>
    <t>Iif(INVTMP.TYPEREC = 3, CurMNABASE.KOLOST, __nGrafa_7Sheet)</t>
  </si>
  <si>
    <t>nGrafa_7Sheet</t>
  </si>
  <si>
    <t>nGrafa8</t>
  </si>
  <si>
    <t>nGrafa_8</t>
  </si>
  <si>
    <t>RowCell("nGrafa8")</t>
  </si>
  <si>
    <t>nGrafa_8Sheet</t>
  </si>
  <si>
    <t xml:space="preserve">Iif(InList(INVTMP.TYPEREC, 1, 2, 3), Iif(not Empty(INVTMP.NKOLF), MtoN(INVTMP.SUMIF) / MtoN(INVTMP.NKOLF) *  MtoN(__nGrafa_7Sheet),  MtoN(INVTMP.SUMIF)), INVTMP.SUMIF)          </t>
  </si>
  <si>
    <t>nGrafa9</t>
  </si>
  <si>
    <t>nGrafa_9</t>
  </si>
  <si>
    <t>RowCell("nGrafa9")</t>
  </si>
  <si>
    <t>nGrafa10</t>
  </si>
  <si>
    <t>nGrafa_10</t>
  </si>
  <si>
    <t>nGrafa11</t>
  </si>
  <si>
    <t>Total</t>
  </si>
  <si>
    <t>nTotal_2</t>
  </si>
  <si>
    <t>"Разом за рахунком " + __cSUBS</t>
  </si>
  <si>
    <t>nTotal_7</t>
  </si>
  <si>
    <t>RangeSum("nGrafa_7")</t>
  </si>
  <si>
    <t>nTotal_8</t>
  </si>
  <si>
    <t>RangeSum("nGrafa_8")</t>
  </si>
  <si>
    <t>nTotal_9</t>
  </si>
  <si>
    <t>RangeSum("nGrafa_9")</t>
  </si>
  <si>
    <t>nTotal_10</t>
  </si>
  <si>
    <t>RangeSum("nGrafa_10")</t>
  </si>
  <si>
    <t>Total1</t>
  </si>
  <si>
    <t>nTotal1_2</t>
  </si>
  <si>
    <t>"Разом за " + __cMOL</t>
  </si>
  <si>
    <t>nTotal1_7</t>
  </si>
  <si>
    <t>nTotal1_8</t>
  </si>
  <si>
    <t>nTotal1_9</t>
  </si>
  <si>
    <t>nTotal1_10</t>
  </si>
  <si>
    <t>Total2</t>
  </si>
  <si>
    <t>M</t>
  </si>
  <si>
    <t>Итог_по_листу</t>
  </si>
  <si>
    <t>RM_PageTotal()</t>
  </si>
  <si>
    <t>Summery</t>
  </si>
  <si>
    <t>Всего_номеров</t>
  </si>
  <si>
    <t>AllTrim(RP_PROP(__nIndex, "NOCUR0",, "0000", "UA"))</t>
  </si>
  <si>
    <t>Всего_колво</t>
  </si>
  <si>
    <t>AllTrim(RP_PROP(__nTotalKol, "NOCUR0",, "0000", "UA"))</t>
  </si>
  <si>
    <t>Всего_сумма</t>
  </si>
  <si>
    <t>AllTrim(RP_PROP(__nTotalSum, "",, "0000", "UA"))</t>
  </si>
  <si>
    <t>Должность_главы_ком</t>
  </si>
  <si>
    <t>"'" + EVL(RP_Find("DICSAL", "RTrim(DMNE)", "RN", RP_Find("ORLBASE", "ORPOST", "RN", oRep.cKomHead)), RP_Find("ORLBASE", "RTrim(ORDUTY)", "RN", oRep.cKomHead))</t>
  </si>
  <si>
    <t>Глава_ком</t>
  </si>
  <si>
    <t>Должность_члена_ком_1</t>
  </si>
  <si>
    <t>"'" + Iif(nKolKomMembers&lt;1,"",aKomMember[1,3])</t>
  </si>
  <si>
    <t>Член_ком_1</t>
  </si>
  <si>
    <t>Должность_члена_ком_2</t>
  </si>
  <si>
    <t>"'" + Iif(nKolKomMembers&lt;2,"",aKomMember[2,3])</t>
  </si>
  <si>
    <t>Член_ком_2</t>
  </si>
  <si>
    <t>Должность_члена_ком_3</t>
  </si>
  <si>
    <t>"'" + Iif(nKolKomMembers&lt;3,"",aKomMember[3,3])</t>
  </si>
  <si>
    <t>Член_ком_3</t>
  </si>
  <si>
    <t>Должность_члена_ком_4</t>
  </si>
  <si>
    <t>"'" + Iif(nKolKomMembers&lt;4,"",aKomMember[4,3])</t>
  </si>
  <si>
    <t>Член_ком_4</t>
  </si>
  <si>
    <t>Должность_члена_ком_5</t>
  </si>
  <si>
    <t>"'" + Iif(nKolKomMembers&lt;5,"",aKomMember[5,3])</t>
  </si>
  <si>
    <t>Член_ком_5</t>
  </si>
  <si>
    <t>Должность_члена_ком_6</t>
  </si>
  <si>
    <t>"'" + Iif(nKolKomMembers&lt;6,"",aKomMember[6,3])</t>
  </si>
  <si>
    <t>Член_ком_6</t>
  </si>
  <si>
    <t>Должность_члена_ком_7</t>
  </si>
  <si>
    <t>"'" + Iif(nKolKomMembers&lt;7,"",aKomMember[7,3])</t>
  </si>
  <si>
    <t>Член_ком_7</t>
  </si>
  <si>
    <t>Должность_члена_ком_8</t>
  </si>
  <si>
    <t>"'" + Iif(nKolKomMembers&lt;8,"",aKomMember[8,3])</t>
  </si>
  <si>
    <t>Член_ком_8</t>
  </si>
  <si>
    <t>Должность_члена_ком_9</t>
  </si>
  <si>
    <t>"'" + Iif(nKolKomMembers&lt;9,"",aKomMember[9,3])</t>
  </si>
  <si>
    <t>Член_ком_9</t>
  </si>
  <si>
    <t>Должность_члена_ком_10</t>
  </si>
  <si>
    <t>"'" + Iif(nKolKomMembers&lt;10,"",aKomMember[10,3])</t>
  </si>
  <si>
    <t>Член_ком_10</t>
  </si>
  <si>
    <t>Номера</t>
  </si>
  <si>
    <t>Скрываем ненужные строки подписи</t>
  </si>
  <si>
    <t>Скрыть1</t>
  </si>
  <si>
    <t>Iif(nKolKomMembers&lt;4, "^", "")</t>
  </si>
  <si>
    <t>Скрыть2</t>
  </si>
  <si>
    <t>Скрыть3</t>
  </si>
  <si>
    <t>Скрыть4</t>
  </si>
  <si>
    <t>Iif(nKolKomMembers&lt;5, "^", "")</t>
  </si>
  <si>
    <t>Скрыть5</t>
  </si>
  <si>
    <t>Скрыть6</t>
  </si>
  <si>
    <t>Скрыть7</t>
  </si>
  <si>
    <t>Iif(nKolKomMembers&lt;6, "^", "")</t>
  </si>
  <si>
    <t>Скрыть8</t>
  </si>
  <si>
    <t>Скрыть9</t>
  </si>
  <si>
    <t>Скрыть10</t>
  </si>
  <si>
    <t>Iif(nKolKomMembers&lt;7, "^", "")</t>
  </si>
  <si>
    <t>Скрыть11</t>
  </si>
  <si>
    <t>Скрыть12</t>
  </si>
  <si>
    <t>Скрыть13</t>
  </si>
  <si>
    <t>Iif(nKolKomMembers&lt;8, "^", "")</t>
  </si>
  <si>
    <t>Скрыть14</t>
  </si>
  <si>
    <t>Скрыть15</t>
  </si>
  <si>
    <t>Скрыть16</t>
  </si>
  <si>
    <t>Iif(nKolKomMembers&lt;9, "^", "")</t>
  </si>
  <si>
    <t>Скрыть17</t>
  </si>
  <si>
    <t>Скрыть18</t>
  </si>
  <si>
    <t>Скрыть19</t>
  </si>
  <si>
    <t>Iif(nKolKomMembers&lt;10, "^", "")</t>
  </si>
  <si>
    <t>Скрыть20</t>
  </si>
  <si>
    <t>Скрыть21</t>
  </si>
  <si>
    <t>ІНВЕНТАРИЗАЦІЙНИЙ ОПИС</t>
  </si>
  <si>
    <t>(дата складання)</t>
  </si>
  <si>
    <t>Розписка</t>
  </si>
  <si>
    <t>Інвентаризація:</t>
  </si>
  <si>
    <t>розпочата</t>
  </si>
  <si>
    <t>закінчена</t>
  </si>
  <si>
    <t>При інвентаризації встановлено таке:</t>
  </si>
  <si>
    <t>Разом за описом:</t>
  </si>
  <si>
    <t>(прописом)</t>
  </si>
  <si>
    <t>Голова комісії</t>
  </si>
  <si>
    <t>(посада)</t>
  </si>
  <si>
    <t>(підпис)</t>
  </si>
  <si>
    <t>Члени комісії:</t>
  </si>
  <si>
    <t>№ з/п</t>
  </si>
  <si>
    <t>Номер</t>
  </si>
  <si>
    <t>заводський</t>
  </si>
  <si>
    <t>паспорта</t>
  </si>
  <si>
    <t>фактична наявність</t>
  </si>
  <si>
    <t>кількість</t>
  </si>
  <si>
    <t>МВО, рахунок</t>
  </si>
  <si>
    <t>Разом по рахунку</t>
  </si>
  <si>
    <t>Разом по МВО</t>
  </si>
  <si>
    <t>Служебные диапазоны:</t>
  </si>
  <si>
    <t>для сбора информации о составе объекта по таблице INSOST без вывода в отчет</t>
  </si>
  <si>
    <t>Переменные:</t>
  </si>
  <si>
    <t>lBudget</t>
  </si>
  <si>
    <t>.T. - бюджетная комплектация</t>
  </si>
  <si>
    <t>nNumber1</t>
  </si>
  <si>
    <t>порядковый номер печатаемой карточки по текущей спецификации номенклатора</t>
  </si>
  <si>
    <t>nNumber2</t>
  </si>
  <si>
    <t>порядковый номер печатаемой карточки в составе групповой</t>
  </si>
  <si>
    <t>aKomMember[m,n]</t>
  </si>
  <si>
    <t>Массив членов комиссии</t>
  </si>
  <si>
    <t>m = nKolKomMembers - количество членов комиссии</t>
  </si>
  <si>
    <t>n = 1 - ссылка на ORLBASE</t>
  </si>
  <si>
    <t>n = 2 - Фамилия Имя Отчество полностью</t>
  </si>
  <si>
    <t>n = 3 - Должность</t>
  </si>
  <si>
    <t>nKolKomMembers</t>
  </si>
  <si>
    <t>Количество членов комиссии</t>
  </si>
  <si>
    <t>Structure for table: INVTMP</t>
  </si>
  <si>
    <t>Code Page:</t>
  </si>
  <si>
    <t>Field</t>
  </si>
  <si>
    <t>Field Name</t>
  </si>
  <si>
    <t>Type</t>
  </si>
  <si>
    <t>Width</t>
  </si>
  <si>
    <t>Dec</t>
  </si>
  <si>
    <t>ORMNE</t>
  </si>
  <si>
    <t>Character</t>
  </si>
  <si>
    <t>мнемокод МОЛа</t>
  </si>
  <si>
    <t>ORNAM</t>
  </si>
  <si>
    <t>наименование МОЛа</t>
  </si>
  <si>
    <t>MOL_RN</t>
  </si>
  <si>
    <t>Character (binary)</t>
  </si>
  <si>
    <t>ссылка на ORLBASE</t>
  </si>
  <si>
    <t>SUBS</t>
  </si>
  <si>
    <t>счет</t>
  </si>
  <si>
    <t>ACCS</t>
  </si>
  <si>
    <t>счет с аналитикой</t>
  </si>
  <si>
    <t>NONAME</t>
  </si>
  <si>
    <t>наименование ТМЦ</t>
  </si>
  <si>
    <t>NOM_RN</t>
  </si>
  <si>
    <t>ссылка на NOBASE</t>
  </si>
  <si>
    <t>NOS_RN</t>
  </si>
  <si>
    <t>ссылка на NOSPEC</t>
  </si>
  <si>
    <t>ARTIKUL</t>
  </si>
  <si>
    <t>артикул</t>
  </si>
  <si>
    <t>MEMNE</t>
  </si>
  <si>
    <t>единица измерения</t>
  </si>
  <si>
    <t>PRICE</t>
  </si>
  <si>
    <t>Currency</t>
  </si>
  <si>
    <t>цена по бух.учету</t>
  </si>
  <si>
    <t>CPRICE</t>
  </si>
  <si>
    <t>цена по бух.учету в валюте (заполняется только для МИДа)</t>
  </si>
  <si>
    <t>NKOL</t>
  </si>
  <si>
    <t>кол-во по бух.учету</t>
  </si>
  <si>
    <t>SUMI</t>
  </si>
  <si>
    <t>сумма по бух.учету</t>
  </si>
  <si>
    <t>CSUMI</t>
  </si>
  <si>
    <t>сумма по бух.учету в валюте (заполняется только для МИДа)</t>
  </si>
  <si>
    <t>PRICEF</t>
  </si>
  <si>
    <t>фактическая цена</t>
  </si>
  <si>
    <t>CPRICEF</t>
  </si>
  <si>
    <t>фактическая цена в валюте (заполняется только для МИДа)</t>
  </si>
  <si>
    <t>NKOLF</t>
  </si>
  <si>
    <t>фактическое кол-во</t>
  </si>
  <si>
    <t>SUMIF</t>
  </si>
  <si>
    <t>фактическая сумма</t>
  </si>
  <si>
    <t>CSUMIF</t>
  </si>
  <si>
    <t>фактическая сумма в валюте (заполняется только для МИДа)</t>
  </si>
  <si>
    <t>PRICER</t>
  </si>
  <si>
    <t>избыток/недостача (цена)</t>
  </si>
  <si>
    <t>CPRICER</t>
  </si>
  <si>
    <t>избыток/недостача (цена) в валюте (заполняется только для МИДа)</t>
  </si>
  <si>
    <t>NKOLR</t>
  </si>
  <si>
    <t>избыток/недостача (кол-во)</t>
  </si>
  <si>
    <t>SUMIR</t>
  </si>
  <si>
    <t>избыток/недостача (сумма)</t>
  </si>
  <si>
    <t>CSUMIR</t>
  </si>
  <si>
    <t>избыток/недостача (сумма) в валюте (заполняется только для МИДа)</t>
  </si>
  <si>
    <t>TYPEREC</t>
  </si>
  <si>
    <t>Numeric</t>
  </si>
  <si>
    <t>тип записи (1 - нал. ИК, 2 - бух. ИК, 3 - карт. МНА)</t>
  </si>
  <si>
    <t>** Total **</t>
  </si>
  <si>
    <t>Structure for table: CurINBASE совпадает с INBASE + поле PNSUM + поле DIGNUM</t>
  </si>
  <si>
    <t>PNSUM</t>
  </si>
  <si>
    <t>первоначальная стоимость в национальной валюте (для МИДа)</t>
  </si>
  <si>
    <t>DIGNUM</t>
  </si>
  <si>
    <t>групповой номер из DIBASE</t>
  </si>
  <si>
    <t>Structure for table: CurINSPIS, CurMNABASE совпадает с INSPIS, MNABASE соотв.</t>
  </si>
  <si>
    <t>""+Iif(Empty(oRep.cSubA1+oRep.cSubA2+oRep.cSubA3+oRep.cSubA4+oRep.cSubA5),RTrim(Left(INVTMP.SUBS,20)),RTrim(Left(INVTMP.SUBS,20))+__cSubAn)</t>
  </si>
  <si>
    <t>ЗАТВЕРДЖЕНО</t>
  </si>
  <si>
    <t>Наказ Міністерства фінансів України</t>
  </si>
  <si>
    <t>17.06.2015  № 572</t>
  </si>
  <si>
    <t>(установа)</t>
  </si>
  <si>
    <t>необоротних активів</t>
  </si>
  <si>
    <r>
      <t>(основні засоби, нематеріальні активи</t>
    </r>
    <r>
      <rPr>
        <vertAlign val="superscript"/>
        <sz val="10"/>
        <rFont val="Arial Cyr"/>
        <family val="0"/>
      </rPr>
      <t>1</t>
    </r>
    <r>
      <rPr>
        <sz val="10"/>
        <rFont val="Arial Cyr"/>
        <family val="0"/>
      </rPr>
      <t>, інші необоротні матеріальні активи, капітальні інвестиції)</t>
    </r>
  </si>
  <si>
    <t xml:space="preserve">на субрахунку(ах) </t>
  </si>
  <si>
    <t>(номер та назва)</t>
  </si>
  <si>
    <t xml:space="preserve">та зберігаються </t>
  </si>
  <si>
    <r>
      <t>(місцезнаходження</t>
    </r>
    <r>
      <rPr>
        <vertAlign val="superscript"/>
        <sz val="8"/>
        <rFont val="Arial Cyr"/>
        <family val="0"/>
      </rPr>
      <t>2</t>
    </r>
    <r>
      <rPr>
        <sz val="8"/>
        <rFont val="Arial Cyr"/>
        <family val="0"/>
      </rPr>
      <t>)</t>
    </r>
  </si>
  <si>
    <t xml:space="preserve">станом  на </t>
  </si>
  <si>
    <t xml:space="preserve">        До початку проведення інвентаризації всі видаткові та прибуткові документи на необоротні активи здано в бухгалтерську службу і всі необоротні активи, що надійшли на мою відповідальність, оприбутковано, а ті, що вибули, списано.</t>
  </si>
  <si>
    <t>Матеріально відповідальна особа:</t>
  </si>
  <si>
    <t>а) кількість порядкових номерів</t>
  </si>
  <si>
    <t>б) загальна кількість одиниць (фактично)</t>
  </si>
  <si>
    <t>в) вартість (фактично)</t>
  </si>
  <si>
    <t>ґ) вартість за даними бухгалтерського обліку</t>
  </si>
  <si>
    <t xml:space="preserve">     Усі цінності,  пойменовані в цьому інвентаризаційному описі з N_____  до  N_____,  перевірено  комісією в натурі в моїй присутності та внесено в опис. У зв’язку з цим претензій до інвентаризаційної комісії не маю. Цінності, перелічені в описі, знаходяться на моєму відповідальному зберіганні.</t>
  </si>
  <si>
    <t>"     Усі цінності,  пойменовані в цьому інвентаризаційному описі з N1  до  N" + LTrim(Str(__nIndex)) + ",  перевірено  комісією в натурі в моїй присутності та внесено в опис. У зв’язку з цим претензій до інвентаризаційної комісії не маю. Цінності, перелічені в описі, знаходяться на моєму відповідальному зберіганні."</t>
  </si>
  <si>
    <t xml:space="preserve">     Матеріально відповідальна особа:</t>
  </si>
  <si>
    <t>(ініціали, прізвище)</t>
  </si>
  <si>
    <t>"___"______________20___ р.</t>
  </si>
  <si>
    <t>Інформацію за даними бухгалтерського обліку вніс:</t>
  </si>
  <si>
    <t>__________________________</t>
  </si>
  <si>
    <t>Вказані у даному описі дані перевірив:</t>
  </si>
  <si>
    <t xml:space="preserve"> (ініціали, прізвище)</t>
  </si>
  <si>
    <t>"На підставі розпорядчого документа від "+RP_Date(14, oRep.dOrderDate,,, "UA")+" N"+RTrim(oRep.cOrderNum)+" виконано зняття фактичних залишків основних засобів, нематеріальних активів, інших необоротних матеріальних активів, капітальних інвестицій (необхідне підкреслити), які обліковуються"</t>
  </si>
  <si>
    <r>
      <t>1</t>
    </r>
    <r>
      <rPr>
        <vertAlign val="superscript"/>
        <sz val="8"/>
        <rFont val="Times New Roman"/>
        <family val="1"/>
      </rPr>
      <t> </t>
    </r>
    <r>
      <rPr>
        <sz val="8"/>
        <rFont val="Times New Roman"/>
        <family val="1"/>
      </rPr>
      <t xml:space="preserve">Для оформлення інвентаризації об’єктів права інтелектуальної власності у складі нематеріальних активів застосовується типова форма № НА-4 «Інвентаризаційний опис об’єктів права інтелектуальної власності у складі нематеріальних активів», затверджена наказом Міністерства фінансів України від 22 листопада 2004 року № 732, зареєстрованим у Міністерстві юстиції України 14 грудня 2004 року за № 1580/10179
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</t>
    </r>
    <r>
      <rPr>
        <sz val="8"/>
        <rFont val="Times New Roman"/>
        <family val="1"/>
      </rPr>
      <t>Склад (комора), його (її) фактичне місцезнаходження.</t>
    </r>
  </si>
  <si>
    <r>
      <t xml:space="preserve">3 </t>
    </r>
    <r>
      <rPr>
        <sz val="8"/>
        <rFont val="Arial Cyr"/>
        <family val="0"/>
      </rPr>
      <t>Графи 11-15 заповнюються бухгалтерською службою.</t>
    </r>
  </si>
  <si>
    <t>Ідентифікаційний код за ЄДРПОУ</t>
  </si>
  <si>
    <t>г) загальна кількість одиниць  за даними</t>
  </si>
  <si>
    <t xml:space="preserve">   бухгалтерського обліку</t>
  </si>
  <si>
    <t>Код_ЕГРПОУ2</t>
  </si>
  <si>
    <t>Код_ЕГРПОУ3</t>
  </si>
  <si>
    <t>Код_ЕГРПОУ4</t>
  </si>
  <si>
    <t>Код_ЕГРПОУ5</t>
  </si>
  <si>
    <t>Код_ЕГРПОУ6</t>
  </si>
  <si>
    <t>Код_ЕГРПОУ7</t>
  </si>
  <si>
    <t>Код_ЕГРПОУ8</t>
  </si>
  <si>
    <t>substr( RP_Find("ORLBASE", "RTrim(ORINN)", "RN", oOpt.OrgRN),2,1)</t>
  </si>
  <si>
    <t>substr( RP_Find("ORLBASE", "RTrim(ORINN)", "RN", oOpt.OrgRN),3,1)</t>
  </si>
  <si>
    <t>substr( RP_Find("ORLBASE", "RTrim(ORINN)", "RN", oOpt.OrgRN),4,1)</t>
  </si>
  <si>
    <t>substr( RP_Find("ORLBASE", "RTrim(ORINN)", "RN", oOpt.OrgRN),5,1)</t>
  </si>
  <si>
    <t>substr( RP_Find("ORLBASE", "RTrim(ORINN)", "RN", oOpt.OrgRN),6,1)</t>
  </si>
  <si>
    <t>substr( RP_Find("ORLBASE", "RTrim(ORINN)", "RN", oOpt.OrgRN),7,1)</t>
  </si>
  <si>
    <t>substr( RP_Find("ORLBASE", "RTrim(ORINN)", "RN", oOpt.OrgRN),8,1)</t>
  </si>
  <si>
    <t>Код_ЕГРПОУ</t>
  </si>
  <si>
    <t>substr( RP_Find("ORLBASE", "RTrim(ORINN)", "RN", oOpt.OrgRN),1,1)</t>
  </si>
  <si>
    <t>Должность_МО</t>
  </si>
  <si>
    <t>ФИО_МО</t>
  </si>
  <si>
    <t xml:space="preserve"> RP_Find("ORLBASE", "Iif(ORTYPE = 0,AllTrim(ORNAM), Left(AllTrim(ORFNAM), 1) + '. ' + Left(AllTrim(ORPNAM), 1) + '. ' + AllTrim(ORNAM))", "RN", oRep.cMOL)</t>
  </si>
  <si>
    <t>"'" + Iif(nKolKomMembers&lt;1,"", RP_Find("ORLBASE", "Iif(ORTYPE = 0,AllTrim(ORNAM), Left(AllTrim(ORFNAM), 1) + '. ' + Left(AllTrim(ORPNAM), 1) + '. ' + AllTrim(ORNAM))", "RN", aKomMember[1,1]))</t>
  </si>
  <si>
    <t>"'" + Iif(nKolKomMembers&lt;2,"",RP_Find("ORLBASE", "Iif(ORTYPE = 0,AllTrim(ORNAM), Left(AllTrim(ORFNAM), 1) + '. ' + Left(AllTrim(ORPNAM), 1) + '. ' + AllTrim(ORNAM))", "RN", aKomMember[2,1]))</t>
  </si>
  <si>
    <t>"'" + Iif(nKolKomMembers&lt;3,"",RP_Find("ORLBASE", "Iif(ORTYPE = 0,AllTrim(ORNAM), Left(AllTrim(ORFNAM), 1) + '. ' + Left(AllTrim(ORPNAM), 1) + '. ' + AllTrim(ORNAM))", "RN", aKomMember[3,1]))</t>
  </si>
  <si>
    <t>"'" + Iif(nKolKomMembers&lt;4,"",RP_Find("ORLBASE", "Iif(ORTYPE = 0,AllTrim(ORNAM), Left(AllTrim(ORFNAM), 1) + '. ' + Left(AllTrim(ORPNAM), 1) + '. ' + AllTrim(ORNAM))", "RN", aKomMember[4,1]))</t>
  </si>
  <si>
    <t>"'" + Iif(nKolKomMembers&lt;5,"",RP_Find("ORLBASE", "Iif(ORTYPE = 0,AllTrim(ORNAM), Left(AllTrim(ORFNAM), 1) + '. ' + Left(AllTrim(ORPNAM), 1) + '. ' + AllTrim(ORNAM))", "RN", aKomMember[5,1]))</t>
  </si>
  <si>
    <t>"'" + Iif(nKolKomMembers&lt;6,"",RP_Find("ORLBASE", "Iif(ORTYPE = 0,AllTrim(ORNAM), Left(AllTrim(ORFNAM), 1) + '. ' + Left(AllTrim(ORPNAM), 1) + '. ' + AllTrim(ORNAM))", "RN", aKomMember[6,1]))</t>
  </si>
  <si>
    <t>"'" + Iif(nKolKomMembers&lt;7,"",RP_Find("ORLBASE", "Iif(ORTYPE = 0,AllTrim(ORNAM), Left(AllTrim(ORFNAM), 1) + '. ' + Left(AllTrim(ORPNAM), 1) + '. ' + AllTrim(ORNAM))", "RN", aKomMember[7,1]))</t>
  </si>
  <si>
    <t>"'" + Iif(nKolKomMembers&lt;8,"",RP_Find("ORLBASE", "Iif(ORTYPE = 0,AllTrim(ORNAM), Left(AllTrim(ORFNAM), 1) + '. ' + Left(AllTrim(ORPNAM), 1) + '. ' + AllTrim(ORNAM))", "RN", aKomMember[8,1]))</t>
  </si>
  <si>
    <t>"'" + Iif(nKolKomMembers&lt;9,"",RP_Find("ORLBASE", "Iif(ORTYPE = 0,AllTrim(ORNAM), Left(AllTrim(ORFNAM), 1) + '. ' + Left(AllTrim(ORPNAM), 1) + '. ' + AllTrim(ORNAM))", "RN", aKomMember[9,1]))</t>
  </si>
  <si>
    <t>"'" + Iif(nKolKomMembers&lt;10,"",RP_Find("ORLBASE", "Iif(ORTYPE = 0,AllTrim(ORNAM), Left(AllTrim(ORFNAM), 1) + '. ' + Left(AllTrim(ORPNAM), 1) + '. ' + AllTrim(ORNAM))", "RN", aKomMember[10,1]))</t>
  </si>
  <si>
    <t xml:space="preserve"> RP_Find("ORLBASE", " Left(AllTrim(ORFNAM), 1) + '. ' + Left(AllTrim(ORPNAM), 1) + '. ' + AllTrim(ORNAM)", "RN", oRep.cKomHead)</t>
  </si>
  <si>
    <t xml:space="preserve">Найменування,
стисла характеристика та призначення 
об’єкта
</t>
  </si>
  <si>
    <t xml:space="preserve">Рік
випуску (будівництва)
чи дата придбання 
(введення в експлуатацію) та виготовлювач
</t>
  </si>
  <si>
    <t xml:space="preserve">інвентарний/
номенклатурний
</t>
  </si>
  <si>
    <t>первісна (переоцінена) вартість</t>
  </si>
  <si>
    <t xml:space="preserve">Відмітка
про
вибуття
</t>
  </si>
  <si>
    <t xml:space="preserve">сума зносу
(накопиченої амортизації)
</t>
  </si>
  <si>
    <t xml:space="preserve">балансова вартість </t>
  </si>
  <si>
    <t>строк корисного використання</t>
  </si>
  <si>
    <t>Х</t>
  </si>
  <si>
    <t>nGrafa16</t>
  </si>
  <si>
    <t>Інші відомості</t>
  </si>
  <si>
    <t>nGrafa12</t>
  </si>
  <si>
    <t>RowCell("nGrafa12")</t>
  </si>
  <si>
    <t>RowCell("nGrafa11")</t>
  </si>
  <si>
    <t>"'" + RTrim(INVTMP.MEMNE)</t>
  </si>
  <si>
    <t>nGrafa15</t>
  </si>
  <si>
    <t>__cSrok</t>
  </si>
  <si>
    <t>__nTotalKolB</t>
  </si>
  <si>
    <t>__nTotalSumB</t>
  </si>
  <si>
    <t>Всего_колво_бух</t>
  </si>
  <si>
    <t>AllTrim(RP_PROP(__nTotalKolB, "NOCUR0",, "0000", "UA"))</t>
  </si>
  <si>
    <t>AllTrim(RP_PROP(__nTotalSumB, "",, "0000", "UA"))</t>
  </si>
  <si>
    <t>Всего_сумма_бух</t>
  </si>
  <si>
    <r>
      <t>за даними бухгалтерського обліку</t>
    </r>
    <r>
      <rPr>
        <b/>
        <vertAlign val="superscript"/>
        <sz val="10"/>
        <rFont val="Arial Cyr"/>
        <family val="0"/>
      </rPr>
      <t>3</t>
    </r>
  </si>
  <si>
    <t>__Izgot</t>
  </si>
  <si>
    <t>"'" + __cDatv+" "+__Izgot</t>
  </si>
  <si>
    <t>Iif(InList(INVTMP.TYPEREC, 1, 2),RP_FIND("ORLBASE","ORNAM","RN",CurINBASE.Izgot), __Izgot)</t>
  </si>
  <si>
    <t>Один. вимір.</t>
  </si>
  <si>
    <t>Iif(InList(INVTMP.TYPEREC, 1, 2) and not Eof("CurINSPIS"), Iif(not Empty(CurINSPIS.DATV), LTrim(Str(Year(CurINSPIS.DATV))), DTOC(CurINSPIS.DATE)), __cDatv)</t>
  </si>
  <si>
    <t>Iif(INVTMP.TYPEREC = 3, Iif(not Empty(CurMNABASE.DATV), LTrim(Str(Year(CurMNABASE.DATV))), DTOC(CurMNABASE.DATU)), __cDatv)</t>
  </si>
  <si>
    <t>Iif(InList(INVTMP.TYPEREC, 1, 2) and Eof("CurINSPIS"), Iif(not Empty(CurINBASE.DATV), LTrim(Str(Year(CurINBASE.DATV))), DTOC(INVTMP.IDAT)), __cDatv)</t>
  </si>
  <si>
    <t>__nSum</t>
  </si>
  <si>
    <t>Iif(InList(INVTMP.TYPEREC, 1, 2) and Eof("CurINSPIS"), CurINBASE.NSUM - CurINBASE.OSTS, __nSum)</t>
  </si>
  <si>
    <t>Iif(InList(INVTMP.TYPEREC, 1, 2) and not Eof("CurINSPIS"), Iif(__nNkol &gt; CurINSPIS.NKOL, (CurINBASE.NSUM - CurINBASE.OSTS) * CurINSPIS.NKOL / CurINBASE.NKOL, __nSizn), __nSum)</t>
  </si>
  <si>
    <t>Iif(INVTMP.TYPEREC = 3, CurMNABASE.BSUM - CurMNABASE.SUMOST, __nSum)</t>
  </si>
  <si>
    <t>nGrafa13</t>
  </si>
  <si>
    <t>__nSizn</t>
  </si>
  <si>
    <t>Iif(InList(INVTMP.TYPEREC, 1, 2) and (nNumber2 = 1), CurINBASE.NSUM - CurINBASE.OSTS, __nSizn)</t>
  </si>
  <si>
    <t>__nNkol</t>
  </si>
  <si>
    <t>Iif(InList(INVTMP.TYPEREC, 1, 2) and (nNumber2 = 1), CurINBASE.NKOL, __nNkol)</t>
  </si>
  <si>
    <t>nTotal_13</t>
  </si>
  <si>
    <t>RangeSum("nGrafa_13")</t>
  </si>
  <si>
    <t>nGrafa_13</t>
  </si>
  <si>
    <t>RowCell("nGrafa13")</t>
  </si>
  <si>
    <t>nTotal1_13</t>
  </si>
  <si>
    <t>nGrafa14</t>
  </si>
  <si>
    <t>__nOst</t>
  </si>
  <si>
    <t>__nSost</t>
  </si>
  <si>
    <t>Iif(InList(INVTMP.TYPEREC, 1, 2) and (nNumber2 = 1),  CurINBASE.OSTS, __nSost)</t>
  </si>
  <si>
    <t>nGrafa_14</t>
  </si>
  <si>
    <t>RowCell("nGrafa14")</t>
  </si>
  <si>
    <t>nTotal1_14</t>
  </si>
  <si>
    <t>RangeSum("nGrafa_14")</t>
  </si>
  <si>
    <t>nTotal_14</t>
  </si>
  <si>
    <t>"'" + Iif(not Empty(__cSrok),__cSrok,"")</t>
  </si>
  <si>
    <t>Iif(INVTMP.TYPEREC = 3, alltrim(str(CurMNABASE.YEARS))+'/'+alltrim(str(CurMNABASE.MONTHS)), __cSrok)</t>
  </si>
  <si>
    <t>Iif(INVTMP.TYPEREC=2,RP_Find("INBBASE","alltrim(str(KOLYEAR))+'/'+alltrim(str(KOLMON))","RP",CurINBASE.RN), __cSrok)</t>
  </si>
  <si>
    <t>__nSBuh</t>
  </si>
  <si>
    <t>INVTMP.SUMI</t>
  </si>
  <si>
    <t>Iif(InList(INVTMP.TYPEREC, 1, 2) and Eof("CurINSPIS") and not Empty(__nSbuh),  CurINBASE.OSTS, __nOst)</t>
  </si>
  <si>
    <t>Iif(InList(INVTMP.TYPEREC, 1, 2) and not Eof("CurINSPIS") and not Empty(__nSbuh), Iif(__nNkol &gt; CurINSPIS.NKOL, (CurINBASE.OSTS) * CurINSPIS.NKOL / CurINBASE.NKOL, __nSost), __nOst)</t>
  </si>
  <si>
    <t>Iif(INVTMP.TYPEREC = 3 and not Empty(__nSbuh),CurMNABASE.SUMOST, __nOst)</t>
  </si>
  <si>
    <t>Iif(lBudget and InList(INVTMP.TYPEREC, 1, 2) and Eof("CurINSPIS"), RTrim(Left(CurINBASE.ACCS, oOpt.nInumSubsLen)) + AllTrim(CurINBASE.DIGNUM) + PadL(CurINBASE.INUM, Max(oOpt.nInumMinLen, Len(Transform(CurINBASE.INUM))), "0"), __cInum)</t>
  </si>
  <si>
    <t>Iif(lBudget and (INVTMP.TYPEREC = 3), RTrim(Left(CurMNABASE.ACCS, oOpt.nMnaSubsLen)) + LTrim(Str(CurMNABASE.GNUM)) + PadL(CurMNABASE.INUM, Max(oOpt.nMNAMinLen, Len(Transform(CurMNABASE.INUM))), "0"), __cInum)</t>
  </si>
  <si>
    <t>Iif(lBudget and InList(INVTMP.TYPEREC, 1, 2) and not Eof("CurINSPIS"), RTrim(Left(CurINBASE.ACCS, oOpt.nInumSubsLen)) + AllTrim(CurINBASE.DIGNUM) + PadL(CurINSPIS.INUM, Max(oOpt.nInumMinLen, Len(Transform(CurINSPIS.INUM))), "0"), __cInum)</t>
  </si>
  <si>
    <t>Iif((nNumber1 = 1) and (nNumber2 = 1), Iif(oRep.nTypeUsed=1 and INVTMP.NKOL&lt;&gt;0 and INVTMP.TYPEREC=2, (INVTMP.SUMI/INVTMP.NKOL)*INVTMP.UNUSABLE,iif(oRep.nTypeUsed=2 and INVTMP.NKOL&lt;&gt;0 and INVTMP.TYPEREC=2,(INVTMP.SUMI/INVTMP.NKOL)*(INVTMP.NKOL-INVTMP.UNUSABLE),INVTMP.SUMI)), 0)</t>
  </si>
  <si>
    <t>Iif((nNumber1 = 1) and (nNumber2 = 1),Iif(oRep.nTypeUsed=1,INVTMP.UNUSABLE,Iif(oRep.nTypeUsed=2 and INVTMP.TYPEREC=2,INVTMP.NKOL-INVTMP.UNUSABLE,INVTMP.NKOL)), 0)</t>
  </si>
  <si>
    <t>Iif((nNumber1 = 1) and (nNumber2 = 1),Iif(oRep.nTypeUsed=1 and INVTMP.NKOLF&lt;&gt;0 and INVTMP.TYPEREC=2, (INVTMP.SUMIF/INVTMP.NKOLF)*INVTMP.UNUSABLE,iif(oRep.nTypeUsed=2 and INVTMP.NKOLF&lt;&gt;0 and INVTMP.TYPEREC=2,(INVTMP.SUMIF/INVTMP.NKOLF)*(INVTMP.NKOLF-INVTMP.UNUSABLE),INVTMP.SUMIF)), 0)</t>
  </si>
  <si>
    <t>Iif((nNumber1 = 1) and (nNumber2 = 1), Iif(oRep.nTypeUsed=1,INVTMP.UNUSABLE,Iif(oRep.nTypeUsed=2 and INVTMP.TYPEREC=2,INVTMP.NKOLF-INVTMP.UNUSABLE,INVTMP.NKOLF)), 0)</t>
  </si>
  <si>
    <t>__nTotalKol + Iif((nNumber1 = 1) and (nNumber2 = 1),  Iif(oRep.nTypeUsed=1,INVTMP.UNUSABLE,Iif(oRep.nTypeUsed=2 and INVTMP.TYPEREC=2,INVTMP.NKOLF-INVTMP.UNUSABLE,INVTMP.NKOLF)), 0)</t>
  </si>
  <si>
    <t>__nTotalKolB + Iif((nNumber1 = 1) and (nNumber2 = 1), Iif(oRep.nTypeUsed=1,INVTMP.UNUSABLE,Iif(oRep.nTypeUsed=2 and INVTMP.TYPEREC=2,INVTMP.NKOL-INVTMP.UNUSABLE,INVTMP.NKOL)), 0)</t>
  </si>
  <si>
    <t>__nTotalSum + Iif((nNumber1 = 1) and (nNumber2 = 1), Iif(oRep.nTypeUsed=1 and INVTMP.NKOLF&lt;&gt;0 and INVTMP.TYPEREC=2, (INVTMP.SUMIF/INVTMP.NKOLF)*INVTMP.UNUSABLE,iif(oRep.nTypeUsed=2 and INVTMP.NKOLF&lt;&gt;0 and INVTMP.TYPEREC=2,(INVTMP.SUMIF/INVTMP.NKOLF)*(INVTMP.NKOLF-INVTMP.UNUSABLE),INVTMP.SUMIF)), 0)</t>
  </si>
  <si>
    <t>__nTotalSumB + Iif((nNumber1 = 1) and (nNumber2 = 1), Iif(oRep.nTypeUsed=1 and INVTMP.NKOL&lt;&gt;0 and INVTMP.TYPEREC=2, (INVTMP.SUMI/INVTMP.NKOL)*INVTMP.UNUSABLE,iif(oRep.nTypeUsed=2 and INVTMP.NKOL&lt;&gt;0 and INVTMP.TYPEREC=2,(INVTMP.SUMI/INVTMP.NKOL)*(INVTMP.NKOL-INVTMP.UNUSABLE),INVTMP.SUMI)), 0)</t>
  </si>
  <si>
    <t>Вывод номенклатурного номера (мнемокод ТМЦ или артикул)</t>
  </si>
  <si>
    <t>Rp_Find("NOBASE", "AllTrim(NOMNE)", "RN", INVTMP.Nom_RN)</t>
  </si>
  <si>
    <t>RTrim(INVTMP.ARTIKUL)</t>
  </si>
  <si>
    <t>КНП "УРЦ ПМСД Ужгородської районної ради "</t>
  </si>
  <si>
    <r>
      <rPr>
        <u val="single"/>
        <sz val="10"/>
        <rFont val="Arial Cyr"/>
        <family val="0"/>
      </rPr>
      <t xml:space="preserve">" 02 </t>
    </r>
    <r>
      <rPr>
        <sz val="10"/>
        <rFont val="Arial Cyr"/>
        <family val="0"/>
      </rPr>
      <t>"</t>
    </r>
    <r>
      <rPr>
        <u val="single"/>
        <sz val="10"/>
        <rFont val="Arial Cyr"/>
        <family val="0"/>
      </rPr>
      <t>листопада</t>
    </r>
    <r>
      <rPr>
        <sz val="10"/>
        <rFont val="Arial Cyr"/>
        <family val="0"/>
      </rPr>
      <t xml:space="preserve"> </t>
    </r>
    <r>
      <rPr>
        <u val="single"/>
        <sz val="10"/>
        <rFont val="Arial Cyr"/>
        <family val="0"/>
      </rPr>
      <t>2020 р</t>
    </r>
    <r>
      <rPr>
        <sz val="10"/>
        <rFont val="Arial Cyr"/>
        <family val="0"/>
      </rPr>
      <t>.</t>
    </r>
  </si>
  <si>
    <r>
      <t xml:space="preserve">        На підставі розпорядчого документа від "</t>
    </r>
    <r>
      <rPr>
        <u val="single"/>
        <sz val="10"/>
        <rFont val="Arial Cyr"/>
        <family val="0"/>
      </rPr>
      <t>13</t>
    </r>
    <r>
      <rPr>
        <sz val="10"/>
        <rFont val="Arial Cyr"/>
        <family val="0"/>
      </rPr>
      <t>" лютого 2020 р. N 26 виконано зняття фактичних залишків основних засобів, нематеріальних активів, інших необоротних матеріальних активів, капітальних інвестицій (необхідне підкреслити), які обліковуються</t>
    </r>
  </si>
  <si>
    <t>в АЗПСМ с.</t>
  </si>
  <si>
    <r>
      <t xml:space="preserve">" </t>
    </r>
    <r>
      <rPr>
        <u val="single"/>
        <sz val="10"/>
        <rFont val="Arial Cyr"/>
        <family val="0"/>
      </rPr>
      <t xml:space="preserve">02 </t>
    </r>
    <r>
      <rPr>
        <sz val="10"/>
        <rFont val="Arial Cyr"/>
        <family val="0"/>
      </rPr>
      <t xml:space="preserve">" </t>
    </r>
    <r>
      <rPr>
        <u val="single"/>
        <sz val="10"/>
        <rFont val="Arial Cyr"/>
        <family val="0"/>
      </rPr>
      <t>листопада</t>
    </r>
    <r>
      <rPr>
        <sz val="10"/>
        <rFont val="Arial Cyr"/>
        <family val="0"/>
      </rPr>
      <t xml:space="preserve"> </t>
    </r>
    <r>
      <rPr>
        <u val="single"/>
        <sz val="10"/>
        <rFont val="Arial Cyr"/>
        <family val="0"/>
      </rPr>
      <t>2020 р.</t>
    </r>
  </si>
  <si>
    <r>
      <t>" 02 "</t>
    </r>
    <r>
      <rPr>
        <sz val="10"/>
        <rFont val="Arial Cyr"/>
        <family val="0"/>
      </rPr>
      <t xml:space="preserve"> </t>
    </r>
    <r>
      <rPr>
        <u val="single"/>
        <sz val="10"/>
        <rFont val="Arial Cyr"/>
        <family val="0"/>
      </rPr>
      <t>листопада</t>
    </r>
    <r>
      <rPr>
        <sz val="10"/>
        <rFont val="Arial Cyr"/>
        <family val="0"/>
      </rPr>
      <t xml:space="preserve"> </t>
    </r>
    <r>
      <rPr>
        <u val="single"/>
        <sz val="10"/>
        <rFont val="Arial Cyr"/>
        <family val="0"/>
      </rPr>
      <t>2020 р.</t>
    </r>
  </si>
  <si>
    <r>
      <rPr>
        <u val="single"/>
        <sz val="10"/>
        <rFont val="Arial Cyr"/>
        <family val="0"/>
      </rPr>
      <t>" 02 "</t>
    </r>
    <r>
      <rPr>
        <sz val="10"/>
        <rFont val="Arial Cyr"/>
        <family val="0"/>
      </rPr>
      <t xml:space="preserve"> </t>
    </r>
    <r>
      <rPr>
        <u val="single"/>
        <sz val="10"/>
        <rFont val="Arial Cyr"/>
        <family val="0"/>
      </rPr>
      <t>листопада</t>
    </r>
    <r>
      <rPr>
        <sz val="10"/>
        <rFont val="Arial Cyr"/>
        <family val="0"/>
      </rPr>
      <t xml:space="preserve"> </t>
    </r>
    <r>
      <rPr>
        <u val="single"/>
        <sz val="10"/>
        <rFont val="Arial Cyr"/>
        <family val="0"/>
      </rPr>
      <t>2020 р.</t>
    </r>
  </si>
  <si>
    <t xml:space="preserve">Заступник головного лікаря з технічних питань </t>
  </si>
  <si>
    <t>Ю. Ю. Боднар</t>
  </si>
  <si>
    <t>Інженер з охорони праці</t>
  </si>
  <si>
    <t>А. О. Любенко</t>
  </si>
  <si>
    <t>Юрисконсульт</t>
  </si>
  <si>
    <t>А. В. Фрінцко</t>
  </si>
  <si>
    <t>Головний бухгалтер</t>
  </si>
  <si>
    <t>О. Й. Тарновецька</t>
  </si>
  <si>
    <t>Бухгалтер з обліку медикаментів та господарських матеріалів</t>
  </si>
  <si>
    <t>Л. І. Кіш</t>
  </si>
  <si>
    <t>КНП"УРЦ ПМСД Ужгородської районної ради"</t>
  </si>
  <si>
    <t>На підставі розпорядчого документа від  N виконано зняття фактичних залишків основних засобів, нематеріальних активів, інших необоротних матеріальних активів, капітальних інвестицій (необхідне підкреслити), які обліковуються</t>
  </si>
  <si>
    <t>103, 104, 104/1, 105, 105/1, 106, 106/1, 1010, 112, 112/1, 112/3, 117, 117/1, 127</t>
  </si>
  <si>
    <t/>
  </si>
  <si>
    <t>26 лютого 2021 р.</t>
  </si>
  <si>
    <t>за даними бухгалтерського обліку3</t>
  </si>
  <si>
    <t>Каганець В. М., рахунок 104.*.*.*.ФАП Петрівка</t>
  </si>
  <si>
    <t>Меблі корпусні мед
ціна: 1170,0000
""</t>
  </si>
  <si>
    <t xml:space="preserve">01.01.2007                                                                                                                                                                                                                                                 </t>
  </si>
  <si>
    <t>1044104125</t>
  </si>
  <si>
    <t>шт.</t>
  </si>
  <si>
    <t>10/0</t>
  </si>
  <si>
    <t>Опромінювачбактерацидний
ціна: 1625,0000</t>
  </si>
  <si>
    <t>1044104122</t>
  </si>
  <si>
    <t>Разом за рахунком 104.*.*.*.ФАП Петрівка</t>
  </si>
  <si>
    <t>Каганець В. М., рахунок 112/1.*.*.*.ФАП Петрівка</t>
  </si>
  <si>
    <t>Вимірювач А/Т "Gamma"700К
ціна: 395,0000</t>
  </si>
  <si>
    <t xml:space="preserve">30.09.2015 </t>
  </si>
  <si>
    <t>112/111429</t>
  </si>
  <si>
    <t>0/0</t>
  </si>
  <si>
    <t>Вогнегасник ВП-2
ціна: 250,0000</t>
  </si>
  <si>
    <t xml:space="preserve">30.09.2018 </t>
  </si>
  <si>
    <t>112/112297</t>
  </si>
  <si>
    <t>Велосипед
ціна: 400,0000</t>
  </si>
  <si>
    <t xml:space="preserve">01.04.2011 </t>
  </si>
  <si>
    <t>112/11160462</t>
  </si>
  <si>
    <t>Дзеркало піхвове
ціна: 34,0000</t>
  </si>
  <si>
    <t>112/11160471</t>
  </si>
  <si>
    <t>Дзеркало піхвове 345
ціна: 38,0000</t>
  </si>
  <si>
    <t>112/11160472</t>
  </si>
  <si>
    <t>Електрохолодильник
ціна: 125,0000</t>
  </si>
  <si>
    <t>112/11160461</t>
  </si>
  <si>
    <t>Корцанг зігнутий
ціна: 57,0000</t>
  </si>
  <si>
    <t>112/11160473</t>
  </si>
  <si>
    <t>Ліжко оглядове
ціна: 760,0000</t>
  </si>
  <si>
    <t>112/11160467</t>
  </si>
  <si>
    <t>Лоток ниркоподібний
ціна: 25,0000</t>
  </si>
  <si>
    <t>112/11160470</t>
  </si>
  <si>
    <t>Меблі  мед спец
ціна: 680,0000</t>
  </si>
  <si>
    <t>112/11160464</t>
  </si>
  <si>
    <t>Меблі корпусні
ціна: 690,0000</t>
  </si>
  <si>
    <t>112/11160463</t>
  </si>
  <si>
    <t>Отологічний шприц
ціна: 195,0000</t>
  </si>
  <si>
    <t>112/11160452</t>
  </si>
  <si>
    <t>Пінцет  апарат
ціна: 2,0000</t>
  </si>
  <si>
    <t>112/11160457</t>
  </si>
  <si>
    <t>Пінцет анатомічний
ціна: 29,0000</t>
  </si>
  <si>
    <t>112/11160460</t>
  </si>
  <si>
    <t>Пінцет вушний
ціна: 59,0000</t>
  </si>
  <si>
    <t>112/11160449</t>
  </si>
  <si>
    <t>Пінцет хірург
ціна: 33,0000</t>
  </si>
  <si>
    <t>112/11160469</t>
  </si>
  <si>
    <t>Прапор України
ціна: 19,0000</t>
  </si>
  <si>
    <t>112/11160459</t>
  </si>
  <si>
    <t>Ручка для скальпеля
ціна: 15,0000</t>
  </si>
  <si>
    <t>112/11160468</t>
  </si>
  <si>
    <t>Система рівня контролю
ціна: 780,0000</t>
  </si>
  <si>
    <t>112/11160466</t>
  </si>
  <si>
    <t>Тазометр мед
ціна: 26,0000</t>
  </si>
  <si>
    <t>112/11160456</t>
  </si>
  <si>
    <t>Термометр мед
ціна: 4,0000</t>
  </si>
  <si>
    <t>112/11160455</t>
  </si>
  <si>
    <t>Шафа аптечна
ціна: 6,0000</t>
  </si>
  <si>
    <t>112/11160454</t>
  </si>
  <si>
    <t>Шини медичні
ціна: 370,0000</t>
  </si>
  <si>
    <t>112/11160465</t>
  </si>
  <si>
    <t>Шпатель
ціна: 11,0000</t>
  </si>
  <si>
    <t>112/11160448</t>
  </si>
  <si>
    <t>ваги медичні
ціна: 600,0000</t>
  </si>
  <si>
    <t>112/11160451</t>
  </si>
  <si>
    <t>ваги медичні ЕФ 18
ціна: 540,0000</t>
  </si>
  <si>
    <t>112/11160453</t>
  </si>
  <si>
    <t>Разом за рахунком 112/1.*.*.*.ФАП Петрівка</t>
  </si>
  <si>
    <t>Разом за Каганець В. М.</t>
  </si>
  <si>
    <t>двадцять вісім</t>
  </si>
  <si>
    <t>сорок</t>
  </si>
  <si>
    <t>дев'ять тисяч двісті шістдесят дві грн. 00 коп.</t>
  </si>
  <si>
    <t>Заступник головного лікаря з технічних питань</t>
  </si>
  <si>
    <t xml:space="preserve">Юрисконсульт                                                                    </t>
  </si>
  <si>
    <t xml:space="preserve">Інженер з охорони праці                                                         </t>
  </si>
  <si>
    <t xml:space="preserve">Головний бухгалтер                                                              </t>
  </si>
  <si>
    <t xml:space="preserve">Бухгалтер з обліку медикаментів та господарських матеріалів                     </t>
  </si>
  <si>
    <t xml:space="preserve">     Усі цінності,  пойменовані в цьому інвентаризаційному описі з N1  до  N28,  перевірено  комісією в натурі в моїй присутності та внесено в опис. У зв’язку з цим претензій до інвентаризаційної комісії не маю. Цінності, перелічені в описі, знаходяться на моєму відповідальному зберіганні.</t>
  </si>
  <si>
    <t>ОПИС</t>
  </si>
  <si>
    <t>обладнання та устаткування що передається</t>
  </si>
  <si>
    <t>у комунальну власність Чопської міської ради (Чопської ОТГ)</t>
  </si>
  <si>
    <t xml:space="preserve"> Рахунок 104</t>
  </si>
  <si>
    <t>ФАП с.Петрівка</t>
  </si>
  <si>
    <t xml:space="preserve"> Рахунок 112/1</t>
  </si>
  <si>
    <t>Всього:</t>
  </si>
  <si>
    <t>за даними бухгалтерського обліку</t>
  </si>
  <si>
    <t>Балансова (первісна) вартість, грн</t>
  </si>
  <si>
    <t xml:space="preserve">Сума нарахованого зносу, грн
(накопиченої амортизації)
</t>
  </si>
  <si>
    <t>Балансова (залишкова) вартість, грн</t>
  </si>
  <si>
    <t>Додаток 1</t>
  </si>
  <si>
    <t xml:space="preserve">до рішення ______ сесії </t>
  </si>
  <si>
    <t>районної ради VIII скликання</t>
  </si>
  <si>
    <t>від ________ 2021 року</t>
  </si>
</sst>
</file>

<file path=xl/styles.xml><?xml version="1.0" encoding="utf-8"?>
<styleSheet xmlns="http://schemas.openxmlformats.org/spreadsheetml/2006/main">
  <numFmts count="1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0.000"/>
    <numFmt numFmtId="167" formatCode="0.000;\-0.000;\ "/>
    <numFmt numFmtId="168" formatCode="0.00;\-0.00;\ 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vertAlign val="superscript"/>
      <sz val="10"/>
      <name val="Arial Cyr"/>
      <family val="0"/>
    </font>
    <font>
      <sz val="8"/>
      <name val="Arial Cyr"/>
      <family val="0"/>
    </font>
    <font>
      <vertAlign val="superscript"/>
      <sz val="8"/>
      <name val="Arial Cyr"/>
      <family val="0"/>
    </font>
    <font>
      <vertAlign val="superscript"/>
      <sz val="8"/>
      <name val="Times New Roman"/>
      <family val="1"/>
    </font>
    <font>
      <sz val="8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b/>
      <vertAlign val="superscript"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u val="single"/>
      <sz val="1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/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 style="thin"/>
      <bottom/>
    </border>
    <border>
      <left/>
      <right/>
      <top style="thin">
        <color indexed="8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left" vertical="top" wrapText="1"/>
    </xf>
    <xf numFmtId="166" fontId="0" fillId="0" borderId="18" xfId="0" applyNumberFormat="1" applyBorder="1" applyAlignment="1">
      <alignment vertical="top"/>
    </xf>
    <xf numFmtId="2" fontId="0" fillId="0" borderId="18" xfId="0" applyNumberFormat="1" applyBorder="1" applyAlignment="1">
      <alignment vertical="top"/>
    </xf>
    <xf numFmtId="1" fontId="0" fillId="0" borderId="17" xfId="0" applyNumberFormat="1" applyBorder="1" applyAlignment="1">
      <alignment vertical="top"/>
    </xf>
    <xf numFmtId="166" fontId="0" fillId="0" borderId="19" xfId="0" applyNumberFormat="1" applyBorder="1" applyAlignment="1">
      <alignment vertical="top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15" xfId="0" applyBorder="1" applyAlignment="1">
      <alignment/>
    </xf>
    <xf numFmtId="167" fontId="0" fillId="0" borderId="12" xfId="0" applyNumberFormat="1" applyBorder="1" applyAlignment="1">
      <alignment vertical="top"/>
    </xf>
    <xf numFmtId="168" fontId="0" fillId="0" borderId="12" xfId="0" applyNumberFormat="1" applyBorder="1" applyAlignment="1">
      <alignment vertical="top"/>
    </xf>
    <xf numFmtId="166" fontId="0" fillId="0" borderId="12" xfId="0" applyNumberFormat="1" applyBorder="1" applyAlignment="1">
      <alignment vertical="top"/>
    </xf>
    <xf numFmtId="2" fontId="0" fillId="0" borderId="12" xfId="0" applyNumberFormat="1" applyBorder="1" applyAlignment="1">
      <alignment vertical="top"/>
    </xf>
    <xf numFmtId="0" fontId="2" fillId="0" borderId="14" xfId="0" applyFont="1" applyBorder="1" applyAlignment="1">
      <alignment horizontal="left" vertical="center"/>
    </xf>
    <xf numFmtId="0" fontId="0" fillId="0" borderId="16" xfId="0" applyBorder="1" applyAlignment="1">
      <alignment/>
    </xf>
    <xf numFmtId="0" fontId="2" fillId="33" borderId="20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21" xfId="0" applyBorder="1" applyAlignment="1">
      <alignment/>
    </xf>
    <xf numFmtId="0" fontId="0" fillId="0" borderId="0" xfId="0" applyAlignment="1">
      <alignment wrapText="1"/>
    </xf>
    <xf numFmtId="0" fontId="0" fillId="0" borderId="21" xfId="0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/>
    </xf>
    <xf numFmtId="0" fontId="0" fillId="0" borderId="25" xfId="0" applyFont="1" applyBorder="1" applyAlignment="1">
      <alignment horizontal="left" vertical="top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0" fillId="0" borderId="28" xfId="0" applyBorder="1" applyAlignment="1">
      <alignment horizontal="center" vertical="center"/>
    </xf>
    <xf numFmtId="2" fontId="0" fillId="0" borderId="29" xfId="0" applyNumberFormat="1" applyBorder="1" applyAlignment="1">
      <alignment vertical="top"/>
    </xf>
    <xf numFmtId="2" fontId="0" fillId="0" borderId="28" xfId="0" applyNumberFormat="1" applyBorder="1" applyAlignment="1">
      <alignment vertical="top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21" xfId="0" applyBorder="1" applyAlignment="1">
      <alignment horizontal="left" vertical="top"/>
    </xf>
    <xf numFmtId="0" fontId="0" fillId="0" borderId="21" xfId="0" applyBorder="1" applyAlignment="1">
      <alignment horizontal="left"/>
    </xf>
    <xf numFmtId="2" fontId="0" fillId="0" borderId="29" xfId="0" applyNumberForma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0" fillId="0" borderId="0" xfId="0" applyNumberFormat="1" applyAlignment="1">
      <alignment horizontal="left" vertical="top" wrapText="1"/>
    </xf>
    <xf numFmtId="0" fontId="0" fillId="0" borderId="18" xfId="0" applyBorder="1" applyAlignment="1">
      <alignment horizontal="left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/>
    </xf>
    <xf numFmtId="0" fontId="13" fillId="0" borderId="0" xfId="0" applyFont="1" applyBorder="1" applyAlignment="1">
      <alignment/>
    </xf>
    <xf numFmtId="0" fontId="0" fillId="0" borderId="21" xfId="0" applyBorder="1" applyAlignment="1" quotePrefix="1">
      <alignment/>
    </xf>
    <xf numFmtId="0" fontId="0" fillId="0" borderId="0" xfId="0" applyAlignment="1" quotePrefix="1">
      <alignment/>
    </xf>
    <xf numFmtId="0" fontId="2" fillId="33" borderId="14" xfId="0" applyFont="1" applyFill="1" applyBorder="1" applyAlignment="1" quotePrefix="1">
      <alignment horizontal="left" vertical="center"/>
    </xf>
    <xf numFmtId="0" fontId="0" fillId="0" borderId="18" xfId="0" applyBorder="1" applyAlignment="1" quotePrefix="1">
      <alignment horizontal="left" vertical="top" wrapText="1"/>
    </xf>
    <xf numFmtId="0" fontId="0" fillId="0" borderId="18" xfId="0" applyBorder="1" applyAlignment="1" quotePrefix="1">
      <alignment horizontal="left" vertical="center" wrapText="1"/>
    </xf>
    <xf numFmtId="166" fontId="0" fillId="0" borderId="18" xfId="0" applyNumberFormat="1" applyBorder="1" applyAlignment="1" quotePrefix="1">
      <alignment vertical="top"/>
    </xf>
    <xf numFmtId="2" fontId="0" fillId="0" borderId="29" xfId="0" applyNumberFormat="1" applyBorder="1" applyAlignment="1" quotePrefix="1">
      <alignment horizontal="center" vertical="top"/>
    </xf>
    <xf numFmtId="0" fontId="0" fillId="0" borderId="29" xfId="0" applyBorder="1" applyAlignment="1" quotePrefix="1">
      <alignment horizontal="left" vertical="top" wrapText="1"/>
    </xf>
    <xf numFmtId="0" fontId="2" fillId="0" borderId="28" xfId="0" applyFont="1" applyBorder="1" applyAlignment="1">
      <alignment horizontal="center"/>
    </xf>
    <xf numFmtId="1" fontId="0" fillId="0" borderId="19" xfId="0" applyNumberFormat="1" applyBorder="1" applyAlignment="1">
      <alignment vertical="top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0" fillId="0" borderId="35" xfId="0" applyNumberFormat="1" applyBorder="1" applyAlignment="1">
      <alignment vertical="top"/>
    </xf>
    <xf numFmtId="2" fontId="0" fillId="0" borderId="36" xfId="0" applyNumberFormat="1" applyBorder="1" applyAlignment="1">
      <alignment vertical="top"/>
    </xf>
    <xf numFmtId="166" fontId="0" fillId="0" borderId="33" xfId="0" applyNumberFormat="1" applyBorder="1" applyAlignment="1">
      <alignment vertical="top"/>
    </xf>
    <xf numFmtId="2" fontId="0" fillId="0" borderId="34" xfId="0" applyNumberFormat="1" applyBorder="1" applyAlignment="1">
      <alignment vertical="top"/>
    </xf>
    <xf numFmtId="166" fontId="0" fillId="0" borderId="37" xfId="0" applyNumberFormat="1" applyBorder="1" applyAlignment="1">
      <alignment vertical="top"/>
    </xf>
    <xf numFmtId="2" fontId="0" fillId="0" borderId="38" xfId="0" applyNumberFormat="1" applyBorder="1" applyAlignment="1">
      <alignment vertical="top"/>
    </xf>
    <xf numFmtId="2" fontId="0" fillId="0" borderId="39" xfId="0" applyNumberFormat="1" applyBorder="1" applyAlignment="1">
      <alignment vertical="top"/>
    </xf>
    <xf numFmtId="2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center" vertical="center"/>
    </xf>
    <xf numFmtId="2" fontId="0" fillId="0" borderId="42" xfId="0" applyNumberFormat="1" applyBorder="1" applyAlignment="1">
      <alignment horizontal="center" vertical="center"/>
    </xf>
    <xf numFmtId="2" fontId="0" fillId="0" borderId="43" xfId="0" applyNumberFormat="1" applyBorder="1" applyAlignment="1">
      <alignment horizontal="center" vertical="center"/>
    </xf>
    <xf numFmtId="2" fontId="0" fillId="0" borderId="44" xfId="0" applyNumberFormat="1" applyBorder="1" applyAlignment="1">
      <alignment horizontal="center" vertical="center"/>
    </xf>
    <xf numFmtId="2" fontId="0" fillId="0" borderId="45" xfId="0" applyNumberForma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1" fillId="0" borderId="47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4" fillId="0" borderId="49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0" fillId="0" borderId="49" xfId="0" applyBorder="1" applyAlignment="1">
      <alignment horizontal="center" vertical="top"/>
    </xf>
    <xf numFmtId="0" fontId="0" fillId="0" borderId="50" xfId="0" applyBorder="1" applyAlignment="1">
      <alignment horizontal="center" vertical="top"/>
    </xf>
    <xf numFmtId="0" fontId="0" fillId="0" borderId="50" xfId="0" applyBorder="1" applyAlignment="1">
      <alignment horizontal="center" vertical="top" wrapText="1"/>
    </xf>
    <xf numFmtId="0" fontId="0" fillId="0" borderId="5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6" fillId="0" borderId="54" xfId="0" applyFont="1" applyBorder="1" applyAlignment="1">
      <alignment horizontal="left" vertical="center"/>
    </xf>
    <xf numFmtId="0" fontId="16" fillId="0" borderId="55" xfId="0" applyFont="1" applyBorder="1" applyAlignment="1">
      <alignment horizontal="left" vertical="center"/>
    </xf>
    <xf numFmtId="0" fontId="14" fillId="0" borderId="5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0" fillId="0" borderId="21" xfId="0" applyBorder="1" applyAlignment="1">
      <alignment horizontal="left"/>
    </xf>
    <xf numFmtId="0" fontId="0" fillId="0" borderId="49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49" xfId="0" applyFont="1" applyBorder="1" applyAlignment="1">
      <alignment horizontal="center" vertical="top"/>
    </xf>
    <xf numFmtId="0" fontId="0" fillId="0" borderId="50" xfId="0" applyFont="1" applyBorder="1" applyAlignment="1">
      <alignment horizontal="center" vertical="top"/>
    </xf>
    <xf numFmtId="0" fontId="0" fillId="0" borderId="0" xfId="0" applyBorder="1" applyAlignment="1" quotePrefix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zoomScalePageLayoutView="0" workbookViewId="0" topLeftCell="A1">
      <selection activeCell="A1" sqref="A1"/>
    </sheetView>
  </sheetViews>
  <sheetFormatPr defaultColWidth="9.00390625" defaultRowHeight="12.75" customHeight="1"/>
  <cols>
    <col min="3" max="3" width="11.50390625" style="0" customWidth="1"/>
    <col min="4" max="4" width="2.50390625" style="0" customWidth="1"/>
    <col min="5" max="7" width="2.875" style="0" customWidth="1"/>
    <col min="8" max="8" width="2.625" style="0" customWidth="1"/>
    <col min="9" max="9" width="2.50390625" style="0" customWidth="1"/>
    <col min="10" max="10" width="2.625" style="0" customWidth="1"/>
    <col min="11" max="11" width="2.50390625" style="0" customWidth="1"/>
    <col min="13" max="13" width="10.50390625" style="0" customWidth="1"/>
    <col min="14" max="14" width="8.125" style="0" customWidth="1"/>
    <col min="15" max="15" width="9.50390625" style="0" customWidth="1"/>
    <col min="16" max="16" width="8.00390625" style="0" customWidth="1"/>
    <col min="17" max="17" width="8.125" style="0" customWidth="1"/>
    <col min="18" max="18" width="10.375" style="0" customWidth="1"/>
    <col min="21" max="21" width="0" style="0" hidden="1" customWidth="1"/>
  </cols>
  <sheetData>
    <row r="1" spans="17:22" ht="12.75" customHeight="1">
      <c r="Q1" s="43" t="s">
        <v>286</v>
      </c>
      <c r="U1" s="47"/>
      <c r="V1" s="47"/>
    </row>
    <row r="2" spans="17:22" ht="12.75" customHeight="1">
      <c r="Q2" s="46" t="s">
        <v>287</v>
      </c>
      <c r="U2" s="45"/>
      <c r="V2" s="45"/>
    </row>
    <row r="3" spans="17:22" ht="12.75" customHeight="1">
      <c r="Q3" s="46" t="s">
        <v>288</v>
      </c>
      <c r="U3" s="45"/>
      <c r="V3" s="45"/>
    </row>
    <row r="4" spans="1:13" ht="12.75" customHeight="1">
      <c r="A4" s="127" t="s">
        <v>441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4"/>
      <c r="M4" s="14"/>
    </row>
    <row r="5" spans="1:13" ht="12.75" customHeight="1">
      <c r="A5" s="123" t="s">
        <v>289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49"/>
      <c r="M5" s="49"/>
    </row>
    <row r="7" spans="1:11" ht="12.75" customHeight="1">
      <c r="A7" s="59" t="s">
        <v>315</v>
      </c>
      <c r="B7" s="61"/>
      <c r="C7" s="60"/>
      <c r="D7" s="57">
        <v>3</v>
      </c>
      <c r="E7" s="57">
        <v>8</v>
      </c>
      <c r="F7" s="57">
        <v>4</v>
      </c>
      <c r="G7" s="57">
        <v>6</v>
      </c>
      <c r="H7" s="57">
        <v>6</v>
      </c>
      <c r="I7" s="57">
        <v>5</v>
      </c>
      <c r="J7" s="57">
        <v>3</v>
      </c>
      <c r="K7" s="57">
        <v>1</v>
      </c>
    </row>
    <row r="8" spans="1:13" ht="12.75" customHeight="1">
      <c r="A8" s="54"/>
      <c r="B8" s="13"/>
      <c r="L8" s="14"/>
      <c r="M8" s="14"/>
    </row>
    <row r="10" spans="1:22" ht="12.75" customHeight="1">
      <c r="A10" s="120" t="s">
        <v>176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55"/>
      <c r="V10" s="55"/>
    </row>
    <row r="11" spans="1:22" ht="12.75" customHeight="1">
      <c r="A11" s="120" t="s">
        <v>290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55"/>
      <c r="V11" s="55"/>
    </row>
    <row r="12" spans="1:22" ht="14.25" customHeight="1">
      <c r="A12" s="129" t="s">
        <v>291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4"/>
      <c r="V12" s="4"/>
    </row>
    <row r="13" spans="12:18" ht="15" customHeight="1">
      <c r="L13" s="14" t="s">
        <v>425</v>
      </c>
      <c r="P13" s="14"/>
      <c r="Q13" s="14"/>
      <c r="R13" s="14"/>
    </row>
    <row r="14" spans="12:18" ht="12.75" customHeight="1">
      <c r="L14" s="126" t="s">
        <v>177</v>
      </c>
      <c r="M14" s="126"/>
      <c r="N14" s="126"/>
      <c r="O14" s="50"/>
      <c r="P14" s="50"/>
      <c r="Q14" s="50"/>
      <c r="R14" s="50"/>
    </row>
    <row r="16" spans="1:22" ht="12.75" customHeight="1">
      <c r="A16" s="118" t="s">
        <v>442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52"/>
      <c r="V16" s="52"/>
    </row>
    <row r="17" spans="1:22" ht="15" customHeight="1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52"/>
      <c r="V17" s="52"/>
    </row>
    <row r="18" spans="1:22" ht="15" customHeight="1">
      <c r="A18" t="s">
        <v>292</v>
      </c>
      <c r="C18" s="86" t="s">
        <v>443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14"/>
      <c r="V18" s="14"/>
    </row>
    <row r="19" spans="3:22" ht="11.25" customHeight="1">
      <c r="C19" s="119" t="s">
        <v>293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56"/>
      <c r="V19" s="56"/>
    </row>
    <row r="20" spans="1:22" ht="14.25" customHeight="1">
      <c r="A20" t="s">
        <v>294</v>
      </c>
      <c r="C20" s="86" t="s">
        <v>444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14"/>
      <c r="V20" s="14"/>
    </row>
    <row r="21" spans="3:22" ht="12" customHeight="1">
      <c r="C21" s="119" t="s">
        <v>295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56"/>
      <c r="V21" s="56"/>
    </row>
    <row r="22" spans="1:3" ht="12.75" customHeight="1">
      <c r="A22" t="s">
        <v>296</v>
      </c>
      <c r="C22" t="s">
        <v>445</v>
      </c>
    </row>
    <row r="24" spans="1:22" ht="12.75" customHeight="1">
      <c r="A24" s="120" t="s">
        <v>178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55"/>
      <c r="V24" s="55"/>
    </row>
    <row r="26" spans="1:22" ht="28.5" customHeight="1">
      <c r="A26" s="121" t="s">
        <v>297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47"/>
      <c r="V26" s="47"/>
    </row>
    <row r="27" spans="1:22" ht="12.75" customHeight="1">
      <c r="A27" t="s">
        <v>298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9" ht="12.75" customHeight="1">
      <c r="A29" s="87" t="s">
        <v>444</v>
      </c>
    </row>
    <row r="30" spans="1:20" ht="12.75" customHeight="1">
      <c r="A30" s="122" t="s">
        <v>186</v>
      </c>
      <c r="B30" s="122"/>
      <c r="C30" s="122"/>
      <c r="D30" s="122"/>
      <c r="E30" s="122"/>
      <c r="F30" s="122"/>
      <c r="G30" s="49"/>
      <c r="H30" s="49"/>
      <c r="I30" s="49"/>
      <c r="J30" s="49"/>
      <c r="K30" s="49"/>
      <c r="L30" s="123" t="s">
        <v>187</v>
      </c>
      <c r="M30" s="123"/>
      <c r="N30" s="123"/>
      <c r="O30" s="123"/>
      <c r="Q30" s="124" t="s">
        <v>311</v>
      </c>
      <c r="R30" s="125"/>
      <c r="S30" s="125"/>
      <c r="T30" s="125"/>
    </row>
    <row r="33" spans="1:5" ht="12.75" customHeight="1">
      <c r="A33" t="s">
        <v>179</v>
      </c>
      <c r="C33" t="s">
        <v>180</v>
      </c>
      <c r="E33" s="85" t="s">
        <v>429</v>
      </c>
    </row>
    <row r="34" spans="3:5" ht="12.75" customHeight="1">
      <c r="C34" t="s">
        <v>181</v>
      </c>
      <c r="E34" t="s">
        <v>430</v>
      </c>
    </row>
    <row r="35" spans="1:5" ht="12.75" customHeight="1">
      <c r="A35" s="51"/>
      <c r="B35" s="51"/>
      <c r="C35" s="51"/>
      <c r="D35" s="51"/>
      <c r="E35" s="51"/>
    </row>
    <row r="36" spans="1:22" ht="50.25" customHeight="1">
      <c r="A36" s="117" t="s">
        <v>313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47"/>
      <c r="V36" s="47"/>
    </row>
  </sheetData>
  <sheetProtection/>
  <mergeCells count="15">
    <mergeCell ref="L14:N14"/>
    <mergeCell ref="A4:K4"/>
    <mergeCell ref="A5:K5"/>
    <mergeCell ref="A10:T10"/>
    <mergeCell ref="A11:T11"/>
    <mergeCell ref="A12:T12"/>
    <mergeCell ref="A36:T36"/>
    <mergeCell ref="A16:T17"/>
    <mergeCell ref="C19:T19"/>
    <mergeCell ref="C21:T21"/>
    <mergeCell ref="A24:T24"/>
    <mergeCell ref="A26:T26"/>
    <mergeCell ref="A30:F30"/>
    <mergeCell ref="L30:O30"/>
    <mergeCell ref="Q30:T30"/>
  </mergeCells>
  <printOptions horizontalCentered="1"/>
  <pageMargins left="0.7874015748031497" right="0.3937007874015748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tabSelected="1" view="pageBreakPreview" zoomScaleSheetLayoutView="100" zoomScalePageLayoutView="0" workbookViewId="0" topLeftCell="A1">
      <selection activeCell="A8" sqref="A8:I8"/>
    </sheetView>
  </sheetViews>
  <sheetFormatPr defaultColWidth="9.00390625" defaultRowHeight="12.75" customHeight="1"/>
  <cols>
    <col min="1" max="1" width="5.625" style="0" customWidth="1"/>
    <col min="2" max="2" width="27.00390625" style="0" customWidth="1"/>
    <col min="3" max="3" width="8.00390625" style="0" customWidth="1"/>
    <col min="4" max="4" width="15.00390625" style="0" customWidth="1"/>
    <col min="5" max="5" width="20.50390625" style="0" customWidth="1"/>
    <col min="6" max="6" width="9.50390625" style="0" customWidth="1"/>
    <col min="7" max="7" width="11.00390625" style="0" customWidth="1"/>
    <col min="8" max="8" width="10.50390625" style="0" customWidth="1"/>
    <col min="9" max="9" width="9.50390625" style="0" customWidth="1"/>
    <col min="10" max="18" width="9.125" style="0" hidden="1" customWidth="1"/>
  </cols>
  <sheetData>
    <row r="1" ht="12.75" customHeight="1">
      <c r="G1" t="s">
        <v>535</v>
      </c>
    </row>
    <row r="2" ht="12.75" customHeight="1">
      <c r="G2" t="s">
        <v>536</v>
      </c>
    </row>
    <row r="3" ht="12.75" customHeight="1">
      <c r="G3" t="s">
        <v>537</v>
      </c>
    </row>
    <row r="4" ht="12.75" customHeight="1">
      <c r="G4" t="s">
        <v>538</v>
      </c>
    </row>
    <row r="6" spans="1:9" ht="21" customHeight="1">
      <c r="A6" s="140" t="s">
        <v>524</v>
      </c>
      <c r="B6" s="140"/>
      <c r="C6" s="140"/>
      <c r="D6" s="140"/>
      <c r="E6" s="140"/>
      <c r="F6" s="140"/>
      <c r="G6" s="140"/>
      <c r="H6" s="140"/>
      <c r="I6" s="140"/>
    </row>
    <row r="7" spans="1:9" ht="18" customHeight="1">
      <c r="A7" s="141" t="s">
        <v>525</v>
      </c>
      <c r="B7" s="141"/>
      <c r="C7" s="141"/>
      <c r="D7" s="141"/>
      <c r="E7" s="141"/>
      <c r="F7" s="141"/>
      <c r="G7" s="141"/>
      <c r="H7" s="141"/>
      <c r="I7" s="141"/>
    </row>
    <row r="8" spans="1:9" ht="25.5" customHeight="1">
      <c r="A8" s="141" t="s">
        <v>526</v>
      </c>
      <c r="B8" s="141"/>
      <c r="C8" s="141"/>
      <c r="D8" s="141"/>
      <c r="E8" s="141"/>
      <c r="F8" s="141"/>
      <c r="G8" s="141"/>
      <c r="H8" s="141"/>
      <c r="I8" s="141"/>
    </row>
    <row r="10" ht="13.5" thickBot="1">
      <c r="A10" s="51"/>
    </row>
    <row r="11" spans="1:19" ht="36.75" customHeight="1">
      <c r="A11" s="142" t="s">
        <v>189</v>
      </c>
      <c r="B11" s="144" t="s">
        <v>348</v>
      </c>
      <c r="C11" s="144" t="s">
        <v>375</v>
      </c>
      <c r="D11" s="138" t="s">
        <v>349</v>
      </c>
      <c r="E11" s="116" t="s">
        <v>190</v>
      </c>
      <c r="F11" s="135" t="s">
        <v>531</v>
      </c>
      <c r="G11" s="136"/>
      <c r="H11" s="136"/>
      <c r="I11" s="137"/>
      <c r="S11" s="15"/>
    </row>
    <row r="12" spans="1:9" ht="92.25" customHeight="1" thickBot="1">
      <c r="A12" s="143"/>
      <c r="B12" s="145"/>
      <c r="C12" s="145"/>
      <c r="D12" s="139"/>
      <c r="E12" s="115" t="s">
        <v>350</v>
      </c>
      <c r="F12" s="111" t="s">
        <v>194</v>
      </c>
      <c r="G12" s="112" t="s">
        <v>532</v>
      </c>
      <c r="H12" s="113" t="s">
        <v>533</v>
      </c>
      <c r="I12" s="114" t="s">
        <v>534</v>
      </c>
    </row>
    <row r="13" spans="1:9" ht="13.5" thickBot="1">
      <c r="A13" s="16">
        <v>1</v>
      </c>
      <c r="B13" s="17">
        <v>2</v>
      </c>
      <c r="C13" s="17">
        <v>3</v>
      </c>
      <c r="D13" s="17">
        <v>4</v>
      </c>
      <c r="E13" s="65">
        <v>5</v>
      </c>
      <c r="F13" s="96">
        <v>6</v>
      </c>
      <c r="G13" s="17">
        <v>7</v>
      </c>
      <c r="H13" s="65">
        <v>8</v>
      </c>
      <c r="I13" s="97">
        <v>9</v>
      </c>
    </row>
    <row r="14" spans="1:9" ht="21" thickBot="1">
      <c r="A14" s="130" t="s">
        <v>528</v>
      </c>
      <c r="B14" s="131"/>
      <c r="C14" s="131"/>
      <c r="D14" s="131"/>
      <c r="E14" s="131"/>
      <c r="F14" s="131"/>
      <c r="G14" s="131"/>
      <c r="H14" s="131"/>
      <c r="I14" s="132"/>
    </row>
    <row r="15" spans="1:9" ht="15" customHeight="1">
      <c r="A15" s="133" t="s">
        <v>527</v>
      </c>
      <c r="B15" s="134"/>
      <c r="C15" s="106"/>
      <c r="D15" s="106"/>
      <c r="E15" s="106"/>
      <c r="F15" s="107"/>
      <c r="G15" s="108"/>
      <c r="H15" s="109"/>
      <c r="I15" s="110"/>
    </row>
    <row r="16" spans="1:18" ht="39">
      <c r="A16" s="23">
        <v>1</v>
      </c>
      <c r="B16" s="89" t="s">
        <v>448</v>
      </c>
      <c r="C16" s="91" t="s">
        <v>451</v>
      </c>
      <c r="D16" s="90" t="s">
        <v>449</v>
      </c>
      <c r="E16" s="93" t="s">
        <v>450</v>
      </c>
      <c r="F16" s="98">
        <v>1</v>
      </c>
      <c r="G16" s="28">
        <v>1170</v>
      </c>
      <c r="H16" s="66">
        <v>1170</v>
      </c>
      <c r="I16" s="99">
        <v>0</v>
      </c>
      <c r="J16" s="95">
        <v>1</v>
      </c>
      <c r="K16" s="28" t="e">
        <f>#REF!</f>
        <v>#REF!</v>
      </c>
      <c r="L16" s="26" t="e">
        <f>#REF!</f>
        <v>#REF!</v>
      </c>
      <c r="M16" s="25">
        <f aca="true" t="shared" si="0" ref="M16:P17">F16</f>
        <v>1</v>
      </c>
      <c r="N16" s="26">
        <f t="shared" si="0"/>
        <v>1170</v>
      </c>
      <c r="O16" s="26">
        <f t="shared" si="0"/>
        <v>1170</v>
      </c>
      <c r="P16" s="26">
        <f t="shared" si="0"/>
        <v>0</v>
      </c>
      <c r="Q16" s="26">
        <v>1</v>
      </c>
      <c r="R16" s="26">
        <v>1170</v>
      </c>
    </row>
    <row r="17" spans="1:18" ht="27" thickBot="1">
      <c r="A17" s="23">
        <v>2</v>
      </c>
      <c r="B17" s="89" t="s">
        <v>453</v>
      </c>
      <c r="C17" s="91" t="s">
        <v>451</v>
      </c>
      <c r="D17" s="90" t="s">
        <v>449</v>
      </c>
      <c r="E17" s="93" t="s">
        <v>454</v>
      </c>
      <c r="F17" s="98">
        <v>1</v>
      </c>
      <c r="G17" s="28">
        <v>1625</v>
      </c>
      <c r="H17" s="66">
        <v>1625</v>
      </c>
      <c r="I17" s="99">
        <v>0</v>
      </c>
      <c r="J17" s="95">
        <v>1</v>
      </c>
      <c r="K17" s="28" t="e">
        <f>#REF!</f>
        <v>#REF!</v>
      </c>
      <c r="L17" s="26" t="e">
        <f>#REF!</f>
        <v>#REF!</v>
      </c>
      <c r="M17" s="25">
        <f t="shared" si="0"/>
        <v>1</v>
      </c>
      <c r="N17" s="26">
        <f t="shared" si="0"/>
        <v>1625</v>
      </c>
      <c r="O17" s="26">
        <f t="shared" si="0"/>
        <v>1625</v>
      </c>
      <c r="P17" s="26">
        <f t="shared" si="0"/>
        <v>0</v>
      </c>
      <c r="Q17" s="26">
        <v>1</v>
      </c>
      <c r="R17" s="26">
        <v>1625</v>
      </c>
    </row>
    <row r="18" spans="1:9" ht="27" thickBot="1">
      <c r="A18" s="29"/>
      <c r="B18" s="30" t="s">
        <v>455</v>
      </c>
      <c r="C18" s="70" t="s">
        <v>356</v>
      </c>
      <c r="D18" s="76" t="s">
        <v>356</v>
      </c>
      <c r="E18" s="94" t="s">
        <v>356</v>
      </c>
      <c r="F18" s="100">
        <f>SUM(ориг!M10:M17)</f>
        <v>2</v>
      </c>
      <c r="G18" s="35">
        <f>SUM(ориг!N10:N17)</f>
        <v>2795</v>
      </c>
      <c r="H18" s="67">
        <f>SUM(ориг!O10:O17)</f>
        <v>2795</v>
      </c>
      <c r="I18" s="101">
        <f>SUM(ориг!P10:P17)</f>
        <v>0</v>
      </c>
    </row>
    <row r="19" spans="1:9" ht="15" customHeight="1">
      <c r="A19" s="133" t="s">
        <v>529</v>
      </c>
      <c r="B19" s="134"/>
      <c r="C19" s="106"/>
      <c r="D19" s="106"/>
      <c r="E19" s="106"/>
      <c r="F19" s="107"/>
      <c r="G19" s="108"/>
      <c r="H19" s="109"/>
      <c r="I19" s="110"/>
    </row>
    <row r="20" spans="1:18" ht="26.25">
      <c r="A20" s="23">
        <v>3</v>
      </c>
      <c r="B20" s="89" t="s">
        <v>457</v>
      </c>
      <c r="C20" s="91" t="s">
        <v>451</v>
      </c>
      <c r="D20" s="90" t="s">
        <v>458</v>
      </c>
      <c r="E20" s="93" t="s">
        <v>459</v>
      </c>
      <c r="F20" s="98">
        <v>1</v>
      </c>
      <c r="G20" s="28">
        <v>395</v>
      </c>
      <c r="H20" s="66">
        <v>198</v>
      </c>
      <c r="I20" s="99">
        <v>197</v>
      </c>
      <c r="J20" s="95">
        <v>1</v>
      </c>
      <c r="K20" s="28" t="e">
        <f>#REF!</f>
        <v>#REF!</v>
      </c>
      <c r="L20" s="26" t="e">
        <f>#REF!</f>
        <v>#REF!</v>
      </c>
      <c r="M20" s="25">
        <f aca="true" t="shared" si="1" ref="M20:M37">F20</f>
        <v>1</v>
      </c>
      <c r="N20" s="26">
        <f aca="true" t="shared" si="2" ref="N20:N37">G20</f>
        <v>395</v>
      </c>
      <c r="O20" s="26">
        <f aca="true" t="shared" si="3" ref="O20:O37">H20</f>
        <v>198</v>
      </c>
      <c r="P20" s="26">
        <f aca="true" t="shared" si="4" ref="P20:P37">I20</f>
        <v>197</v>
      </c>
      <c r="Q20" s="26">
        <v>1</v>
      </c>
      <c r="R20" s="26">
        <v>395</v>
      </c>
    </row>
    <row r="21" spans="1:18" ht="26.25">
      <c r="A21" s="23">
        <v>4</v>
      </c>
      <c r="B21" s="89" t="s">
        <v>461</v>
      </c>
      <c r="C21" s="91" t="s">
        <v>451</v>
      </c>
      <c r="D21" s="90" t="s">
        <v>462</v>
      </c>
      <c r="E21" s="93" t="s">
        <v>463</v>
      </c>
      <c r="F21" s="98">
        <v>1</v>
      </c>
      <c r="G21" s="28">
        <v>250</v>
      </c>
      <c r="H21" s="66">
        <v>125</v>
      </c>
      <c r="I21" s="99">
        <v>125</v>
      </c>
      <c r="J21" s="95">
        <v>1</v>
      </c>
      <c r="K21" s="28" t="e">
        <f>#REF!</f>
        <v>#REF!</v>
      </c>
      <c r="L21" s="26" t="e">
        <f>#REF!</f>
        <v>#REF!</v>
      </c>
      <c r="M21" s="25">
        <f t="shared" si="1"/>
        <v>1</v>
      </c>
      <c r="N21" s="26">
        <f t="shared" si="2"/>
        <v>250</v>
      </c>
      <c r="O21" s="26">
        <f t="shared" si="3"/>
        <v>125</v>
      </c>
      <c r="P21" s="26">
        <f t="shared" si="4"/>
        <v>125</v>
      </c>
      <c r="Q21" s="26">
        <v>1</v>
      </c>
      <c r="R21" s="26">
        <v>250</v>
      </c>
    </row>
    <row r="22" spans="1:18" ht="26.25">
      <c r="A22" s="23">
        <v>5</v>
      </c>
      <c r="B22" s="89" t="s">
        <v>464</v>
      </c>
      <c r="C22" s="91" t="s">
        <v>451</v>
      </c>
      <c r="D22" s="90" t="s">
        <v>465</v>
      </c>
      <c r="E22" s="93" t="s">
        <v>466</v>
      </c>
      <c r="F22" s="98">
        <v>1</v>
      </c>
      <c r="G22" s="28">
        <v>400</v>
      </c>
      <c r="H22" s="66">
        <v>200</v>
      </c>
      <c r="I22" s="99">
        <v>200</v>
      </c>
      <c r="J22" s="95">
        <v>1</v>
      </c>
      <c r="K22" s="28" t="e">
        <f>#REF!</f>
        <v>#REF!</v>
      </c>
      <c r="L22" s="26" t="e">
        <f>#REF!</f>
        <v>#REF!</v>
      </c>
      <c r="M22" s="25">
        <f t="shared" si="1"/>
        <v>1</v>
      </c>
      <c r="N22" s="26">
        <f t="shared" si="2"/>
        <v>400</v>
      </c>
      <c r="O22" s="26">
        <f t="shared" si="3"/>
        <v>200</v>
      </c>
      <c r="P22" s="26">
        <f t="shared" si="4"/>
        <v>200</v>
      </c>
      <c r="Q22" s="26">
        <v>1</v>
      </c>
      <c r="R22" s="26">
        <v>400</v>
      </c>
    </row>
    <row r="23" spans="1:18" ht="26.25">
      <c r="A23" s="23">
        <v>6</v>
      </c>
      <c r="B23" s="89" t="s">
        <v>467</v>
      </c>
      <c r="C23" s="91" t="s">
        <v>451</v>
      </c>
      <c r="D23" s="90" t="s">
        <v>465</v>
      </c>
      <c r="E23" s="93" t="s">
        <v>468</v>
      </c>
      <c r="F23" s="98">
        <v>3</v>
      </c>
      <c r="G23" s="28">
        <v>102</v>
      </c>
      <c r="H23" s="66">
        <v>51</v>
      </c>
      <c r="I23" s="99">
        <v>51</v>
      </c>
      <c r="J23" s="95">
        <v>1</v>
      </c>
      <c r="K23" s="28" t="e">
        <f>#REF!</f>
        <v>#REF!</v>
      </c>
      <c r="L23" s="26" t="e">
        <f>#REF!</f>
        <v>#REF!</v>
      </c>
      <c r="M23" s="25">
        <f t="shared" si="1"/>
        <v>3</v>
      </c>
      <c r="N23" s="26">
        <f t="shared" si="2"/>
        <v>102</v>
      </c>
      <c r="O23" s="26">
        <f t="shared" si="3"/>
        <v>51</v>
      </c>
      <c r="P23" s="26">
        <f t="shared" si="4"/>
        <v>51</v>
      </c>
      <c r="Q23" s="26">
        <v>3</v>
      </c>
      <c r="R23" s="26">
        <v>102</v>
      </c>
    </row>
    <row r="24" spans="1:18" ht="26.25">
      <c r="A24" s="23">
        <v>7</v>
      </c>
      <c r="B24" s="89" t="s">
        <v>471</v>
      </c>
      <c r="C24" s="91" t="s">
        <v>451</v>
      </c>
      <c r="D24" s="90" t="s">
        <v>465</v>
      </c>
      <c r="E24" s="93" t="s">
        <v>472</v>
      </c>
      <c r="F24" s="98">
        <v>1</v>
      </c>
      <c r="G24" s="28">
        <v>125</v>
      </c>
      <c r="H24" s="66">
        <v>63</v>
      </c>
      <c r="I24" s="99">
        <v>62</v>
      </c>
      <c r="J24" s="95">
        <v>1</v>
      </c>
      <c r="K24" s="28" t="e">
        <f>#REF!</f>
        <v>#REF!</v>
      </c>
      <c r="L24" s="26" t="e">
        <f>#REF!</f>
        <v>#REF!</v>
      </c>
      <c r="M24" s="25">
        <f t="shared" si="1"/>
        <v>1</v>
      </c>
      <c r="N24" s="26">
        <f t="shared" si="2"/>
        <v>125</v>
      </c>
      <c r="O24" s="26">
        <f t="shared" si="3"/>
        <v>63</v>
      </c>
      <c r="P24" s="26">
        <f t="shared" si="4"/>
        <v>62</v>
      </c>
      <c r="Q24" s="26">
        <v>1</v>
      </c>
      <c r="R24" s="26">
        <v>125</v>
      </c>
    </row>
    <row r="25" spans="1:18" ht="26.25">
      <c r="A25" s="23">
        <v>8</v>
      </c>
      <c r="B25" s="89" t="s">
        <v>473</v>
      </c>
      <c r="C25" s="91" t="s">
        <v>451</v>
      </c>
      <c r="D25" s="90" t="s">
        <v>465</v>
      </c>
      <c r="E25" s="93" t="s">
        <v>474</v>
      </c>
      <c r="F25" s="98">
        <v>2</v>
      </c>
      <c r="G25" s="28">
        <v>114</v>
      </c>
      <c r="H25" s="66">
        <v>58</v>
      </c>
      <c r="I25" s="99">
        <v>56</v>
      </c>
      <c r="J25" s="95">
        <v>1</v>
      </c>
      <c r="K25" s="28" t="e">
        <f>#REF!</f>
        <v>#REF!</v>
      </c>
      <c r="L25" s="26" t="e">
        <f>#REF!</f>
        <v>#REF!</v>
      </c>
      <c r="M25" s="25">
        <f t="shared" si="1"/>
        <v>2</v>
      </c>
      <c r="N25" s="26">
        <f t="shared" si="2"/>
        <v>114</v>
      </c>
      <c r="O25" s="26">
        <f t="shared" si="3"/>
        <v>58</v>
      </c>
      <c r="P25" s="26">
        <f t="shared" si="4"/>
        <v>56</v>
      </c>
      <c r="Q25" s="26">
        <v>2</v>
      </c>
      <c r="R25" s="26">
        <v>114</v>
      </c>
    </row>
    <row r="26" spans="1:18" ht="26.25">
      <c r="A26" s="23">
        <v>9</v>
      </c>
      <c r="B26" s="89" t="s">
        <v>475</v>
      </c>
      <c r="C26" s="91" t="s">
        <v>451</v>
      </c>
      <c r="D26" s="90" t="s">
        <v>465</v>
      </c>
      <c r="E26" s="93" t="s">
        <v>476</v>
      </c>
      <c r="F26" s="98">
        <v>1</v>
      </c>
      <c r="G26" s="28">
        <v>760</v>
      </c>
      <c r="H26" s="66">
        <v>380</v>
      </c>
      <c r="I26" s="99">
        <v>380</v>
      </c>
      <c r="J26" s="95">
        <v>1</v>
      </c>
      <c r="K26" s="28" t="e">
        <f>#REF!</f>
        <v>#REF!</v>
      </c>
      <c r="L26" s="26" t="e">
        <f>#REF!</f>
        <v>#REF!</v>
      </c>
      <c r="M26" s="25">
        <f t="shared" si="1"/>
        <v>1</v>
      </c>
      <c r="N26" s="26">
        <f t="shared" si="2"/>
        <v>760</v>
      </c>
      <c r="O26" s="26">
        <f t="shared" si="3"/>
        <v>380</v>
      </c>
      <c r="P26" s="26">
        <f t="shared" si="4"/>
        <v>380</v>
      </c>
      <c r="Q26" s="26">
        <v>1</v>
      </c>
      <c r="R26" s="26">
        <v>760</v>
      </c>
    </row>
    <row r="27" spans="1:18" ht="26.25">
      <c r="A27" s="23">
        <v>10</v>
      </c>
      <c r="B27" s="89" t="s">
        <v>477</v>
      </c>
      <c r="C27" s="91" t="s">
        <v>451</v>
      </c>
      <c r="D27" s="90" t="s">
        <v>465</v>
      </c>
      <c r="E27" s="93" t="s">
        <v>478</v>
      </c>
      <c r="F27" s="98">
        <v>4</v>
      </c>
      <c r="G27" s="28">
        <v>100</v>
      </c>
      <c r="H27" s="66">
        <v>52</v>
      </c>
      <c r="I27" s="99">
        <v>48</v>
      </c>
      <c r="J27" s="95">
        <v>1</v>
      </c>
      <c r="K27" s="28" t="e">
        <f>#REF!</f>
        <v>#REF!</v>
      </c>
      <c r="L27" s="26" t="e">
        <f>#REF!</f>
        <v>#REF!</v>
      </c>
      <c r="M27" s="25">
        <f t="shared" si="1"/>
        <v>4</v>
      </c>
      <c r="N27" s="26">
        <f t="shared" si="2"/>
        <v>100</v>
      </c>
      <c r="O27" s="26">
        <f t="shared" si="3"/>
        <v>52</v>
      </c>
      <c r="P27" s="26">
        <f t="shared" si="4"/>
        <v>48</v>
      </c>
      <c r="Q27" s="26">
        <v>4</v>
      </c>
      <c r="R27" s="26">
        <v>100</v>
      </c>
    </row>
    <row r="28" spans="1:18" ht="26.25">
      <c r="A28" s="23">
        <v>11</v>
      </c>
      <c r="B28" s="89" t="s">
        <v>485</v>
      </c>
      <c r="C28" s="91" t="s">
        <v>451</v>
      </c>
      <c r="D28" s="90" t="s">
        <v>465</v>
      </c>
      <c r="E28" s="93" t="s">
        <v>486</v>
      </c>
      <c r="F28" s="98">
        <v>1</v>
      </c>
      <c r="G28" s="28">
        <v>2</v>
      </c>
      <c r="H28" s="66">
        <v>1</v>
      </c>
      <c r="I28" s="99">
        <v>1</v>
      </c>
      <c r="J28" s="95">
        <v>1</v>
      </c>
      <c r="K28" s="28" t="e">
        <f>#REF!</f>
        <v>#REF!</v>
      </c>
      <c r="L28" s="26" t="e">
        <f>#REF!</f>
        <v>#REF!</v>
      </c>
      <c r="M28" s="25">
        <f t="shared" si="1"/>
        <v>1</v>
      </c>
      <c r="N28" s="26">
        <f t="shared" si="2"/>
        <v>2</v>
      </c>
      <c r="O28" s="26">
        <f t="shared" si="3"/>
        <v>1</v>
      </c>
      <c r="P28" s="26">
        <f t="shared" si="4"/>
        <v>1</v>
      </c>
      <c r="Q28" s="26">
        <v>1</v>
      </c>
      <c r="R28" s="26">
        <v>2</v>
      </c>
    </row>
    <row r="29" spans="1:18" ht="26.25">
      <c r="A29" s="23">
        <v>12</v>
      </c>
      <c r="B29" s="89" t="s">
        <v>487</v>
      </c>
      <c r="C29" s="91" t="s">
        <v>451</v>
      </c>
      <c r="D29" s="90" t="s">
        <v>465</v>
      </c>
      <c r="E29" s="93" t="s">
        <v>488</v>
      </c>
      <c r="F29" s="98">
        <v>1</v>
      </c>
      <c r="G29" s="28">
        <v>29</v>
      </c>
      <c r="H29" s="66">
        <v>15</v>
      </c>
      <c r="I29" s="99">
        <v>14</v>
      </c>
      <c r="J29" s="95">
        <v>1</v>
      </c>
      <c r="K29" s="28" t="e">
        <f>#REF!</f>
        <v>#REF!</v>
      </c>
      <c r="L29" s="26" t="e">
        <f>#REF!</f>
        <v>#REF!</v>
      </c>
      <c r="M29" s="25">
        <f t="shared" si="1"/>
        <v>1</v>
      </c>
      <c r="N29" s="26">
        <f t="shared" si="2"/>
        <v>29</v>
      </c>
      <c r="O29" s="26">
        <f t="shared" si="3"/>
        <v>15</v>
      </c>
      <c r="P29" s="26">
        <f t="shared" si="4"/>
        <v>14</v>
      </c>
      <c r="Q29" s="26">
        <v>1</v>
      </c>
      <c r="R29" s="26">
        <v>29</v>
      </c>
    </row>
    <row r="30" spans="1:18" ht="26.25">
      <c r="A30" s="23">
        <v>13</v>
      </c>
      <c r="B30" s="89" t="s">
        <v>489</v>
      </c>
      <c r="C30" s="91" t="s">
        <v>451</v>
      </c>
      <c r="D30" s="90" t="s">
        <v>465</v>
      </c>
      <c r="E30" s="93" t="s">
        <v>490</v>
      </c>
      <c r="F30" s="98">
        <v>1</v>
      </c>
      <c r="G30" s="28">
        <v>59</v>
      </c>
      <c r="H30" s="66">
        <v>30</v>
      </c>
      <c r="I30" s="99">
        <v>29</v>
      </c>
      <c r="J30" s="95">
        <v>1</v>
      </c>
      <c r="K30" s="28" t="e">
        <f>#REF!</f>
        <v>#REF!</v>
      </c>
      <c r="L30" s="26" t="e">
        <f>#REF!</f>
        <v>#REF!</v>
      </c>
      <c r="M30" s="25">
        <f t="shared" si="1"/>
        <v>1</v>
      </c>
      <c r="N30" s="26">
        <f t="shared" si="2"/>
        <v>59</v>
      </c>
      <c r="O30" s="26">
        <f t="shared" si="3"/>
        <v>30</v>
      </c>
      <c r="P30" s="26">
        <f t="shared" si="4"/>
        <v>29</v>
      </c>
      <c r="Q30" s="26">
        <v>1</v>
      </c>
      <c r="R30" s="26">
        <v>59</v>
      </c>
    </row>
    <row r="31" spans="1:18" ht="26.25">
      <c r="A31" s="23">
        <v>14</v>
      </c>
      <c r="B31" s="89" t="s">
        <v>491</v>
      </c>
      <c r="C31" s="91" t="s">
        <v>451</v>
      </c>
      <c r="D31" s="90" t="s">
        <v>465</v>
      </c>
      <c r="E31" s="93" t="s">
        <v>492</v>
      </c>
      <c r="F31" s="98">
        <v>1</v>
      </c>
      <c r="G31" s="28">
        <v>33</v>
      </c>
      <c r="H31" s="66">
        <v>17</v>
      </c>
      <c r="I31" s="99">
        <v>16</v>
      </c>
      <c r="J31" s="95">
        <v>1</v>
      </c>
      <c r="K31" s="28" t="e">
        <f>#REF!</f>
        <v>#REF!</v>
      </c>
      <c r="L31" s="26" t="e">
        <f>#REF!</f>
        <v>#REF!</v>
      </c>
      <c r="M31" s="25">
        <f t="shared" si="1"/>
        <v>1</v>
      </c>
      <c r="N31" s="26">
        <f t="shared" si="2"/>
        <v>33</v>
      </c>
      <c r="O31" s="26">
        <f t="shared" si="3"/>
        <v>17</v>
      </c>
      <c r="P31" s="26">
        <f t="shared" si="4"/>
        <v>16</v>
      </c>
      <c r="Q31" s="26">
        <v>1</v>
      </c>
      <c r="R31" s="26">
        <v>33</v>
      </c>
    </row>
    <row r="32" spans="1:18" ht="26.25">
      <c r="A32" s="23">
        <v>15</v>
      </c>
      <c r="B32" s="89" t="s">
        <v>499</v>
      </c>
      <c r="C32" s="91" t="s">
        <v>451</v>
      </c>
      <c r="D32" s="90" t="s">
        <v>465</v>
      </c>
      <c r="E32" s="93" t="s">
        <v>500</v>
      </c>
      <c r="F32" s="98">
        <v>1</v>
      </c>
      <c r="G32" s="28">
        <v>26</v>
      </c>
      <c r="H32" s="66">
        <v>13</v>
      </c>
      <c r="I32" s="99">
        <v>13</v>
      </c>
      <c r="J32" s="95">
        <v>1</v>
      </c>
      <c r="K32" s="28" t="e">
        <f>#REF!</f>
        <v>#REF!</v>
      </c>
      <c r="L32" s="26" t="e">
        <f>#REF!</f>
        <v>#REF!</v>
      </c>
      <c r="M32" s="25">
        <f t="shared" si="1"/>
        <v>1</v>
      </c>
      <c r="N32" s="26">
        <f t="shared" si="2"/>
        <v>26</v>
      </c>
      <c r="O32" s="26">
        <f t="shared" si="3"/>
        <v>13</v>
      </c>
      <c r="P32" s="26">
        <f t="shared" si="4"/>
        <v>13</v>
      </c>
      <c r="Q32" s="26">
        <v>1</v>
      </c>
      <c r="R32" s="26">
        <v>26</v>
      </c>
    </row>
    <row r="33" spans="1:18" ht="26.25">
      <c r="A33" s="23">
        <v>16</v>
      </c>
      <c r="B33" s="89" t="s">
        <v>503</v>
      </c>
      <c r="C33" s="91" t="s">
        <v>451</v>
      </c>
      <c r="D33" s="90" t="s">
        <v>465</v>
      </c>
      <c r="E33" s="93" t="s">
        <v>504</v>
      </c>
      <c r="F33" s="98">
        <v>1</v>
      </c>
      <c r="G33" s="28">
        <v>6</v>
      </c>
      <c r="H33" s="66">
        <v>3</v>
      </c>
      <c r="I33" s="99">
        <v>3</v>
      </c>
      <c r="J33" s="95">
        <v>1</v>
      </c>
      <c r="K33" s="28" t="e">
        <f>#REF!</f>
        <v>#REF!</v>
      </c>
      <c r="L33" s="26" t="e">
        <f>#REF!</f>
        <v>#REF!</v>
      </c>
      <c r="M33" s="25">
        <f t="shared" si="1"/>
        <v>1</v>
      </c>
      <c r="N33" s="26">
        <f t="shared" si="2"/>
        <v>6</v>
      </c>
      <c r="O33" s="26">
        <f t="shared" si="3"/>
        <v>3</v>
      </c>
      <c r="P33" s="26">
        <f t="shared" si="4"/>
        <v>3</v>
      </c>
      <c r="Q33" s="26">
        <v>1</v>
      </c>
      <c r="R33" s="26">
        <v>6</v>
      </c>
    </row>
    <row r="34" spans="1:18" ht="26.25">
      <c r="A34" s="23">
        <v>17</v>
      </c>
      <c r="B34" s="89" t="s">
        <v>505</v>
      </c>
      <c r="C34" s="91" t="s">
        <v>451</v>
      </c>
      <c r="D34" s="90" t="s">
        <v>465</v>
      </c>
      <c r="E34" s="93" t="s">
        <v>506</v>
      </c>
      <c r="F34" s="98">
        <v>1</v>
      </c>
      <c r="G34" s="28">
        <v>370</v>
      </c>
      <c r="H34" s="66">
        <v>185</v>
      </c>
      <c r="I34" s="99">
        <v>185</v>
      </c>
      <c r="J34" s="95">
        <v>1</v>
      </c>
      <c r="K34" s="28" t="e">
        <f>#REF!</f>
        <v>#REF!</v>
      </c>
      <c r="L34" s="26" t="e">
        <f>#REF!</f>
        <v>#REF!</v>
      </c>
      <c r="M34" s="25">
        <f t="shared" si="1"/>
        <v>1</v>
      </c>
      <c r="N34" s="26">
        <f t="shared" si="2"/>
        <v>370</v>
      </c>
      <c r="O34" s="26">
        <f t="shared" si="3"/>
        <v>185</v>
      </c>
      <c r="P34" s="26">
        <f t="shared" si="4"/>
        <v>185</v>
      </c>
      <c r="Q34" s="26">
        <v>1</v>
      </c>
      <c r="R34" s="26">
        <v>370</v>
      </c>
    </row>
    <row r="35" spans="1:18" ht="26.25">
      <c r="A35" s="23">
        <v>18</v>
      </c>
      <c r="B35" s="89" t="s">
        <v>507</v>
      </c>
      <c r="C35" s="91" t="s">
        <v>451</v>
      </c>
      <c r="D35" s="90" t="s">
        <v>465</v>
      </c>
      <c r="E35" s="93" t="s">
        <v>508</v>
      </c>
      <c r="F35" s="98">
        <v>4</v>
      </c>
      <c r="G35" s="28">
        <v>44</v>
      </c>
      <c r="H35" s="66">
        <v>24</v>
      </c>
      <c r="I35" s="99">
        <v>20</v>
      </c>
      <c r="J35" s="95">
        <v>1</v>
      </c>
      <c r="K35" s="28" t="e">
        <f>#REF!</f>
        <v>#REF!</v>
      </c>
      <c r="L35" s="26" t="e">
        <f>#REF!</f>
        <v>#REF!</v>
      </c>
      <c r="M35" s="25">
        <f t="shared" si="1"/>
        <v>4</v>
      </c>
      <c r="N35" s="26">
        <f t="shared" si="2"/>
        <v>44</v>
      </c>
      <c r="O35" s="26">
        <f t="shared" si="3"/>
        <v>24</v>
      </c>
      <c r="P35" s="26">
        <f t="shared" si="4"/>
        <v>20</v>
      </c>
      <c r="Q35" s="26">
        <v>4</v>
      </c>
      <c r="R35" s="26">
        <v>44</v>
      </c>
    </row>
    <row r="36" spans="1:18" ht="26.25">
      <c r="A36" s="23">
        <v>19</v>
      </c>
      <c r="B36" s="89" t="s">
        <v>509</v>
      </c>
      <c r="C36" s="91" t="s">
        <v>451</v>
      </c>
      <c r="D36" s="90" t="s">
        <v>465</v>
      </c>
      <c r="E36" s="93" t="s">
        <v>510</v>
      </c>
      <c r="F36" s="98">
        <v>1</v>
      </c>
      <c r="G36" s="28">
        <v>600</v>
      </c>
      <c r="H36" s="66">
        <v>300</v>
      </c>
      <c r="I36" s="99">
        <v>300</v>
      </c>
      <c r="J36" s="95">
        <v>1</v>
      </c>
      <c r="K36" s="28" t="e">
        <f>#REF!</f>
        <v>#REF!</v>
      </c>
      <c r="L36" s="26" t="e">
        <f>#REF!</f>
        <v>#REF!</v>
      </c>
      <c r="M36" s="25">
        <f t="shared" si="1"/>
        <v>1</v>
      </c>
      <c r="N36" s="26">
        <f t="shared" si="2"/>
        <v>600</v>
      </c>
      <c r="O36" s="26">
        <f t="shared" si="3"/>
        <v>300</v>
      </c>
      <c r="P36" s="26">
        <f t="shared" si="4"/>
        <v>300</v>
      </c>
      <c r="Q36" s="26">
        <v>1</v>
      </c>
      <c r="R36" s="26">
        <v>600</v>
      </c>
    </row>
    <row r="37" spans="1:18" ht="27" thickBot="1">
      <c r="A37" s="23">
        <v>20</v>
      </c>
      <c r="B37" s="89" t="s">
        <v>511</v>
      </c>
      <c r="C37" s="91" t="s">
        <v>451</v>
      </c>
      <c r="D37" s="90" t="s">
        <v>465</v>
      </c>
      <c r="E37" s="93" t="s">
        <v>512</v>
      </c>
      <c r="F37" s="98">
        <v>1</v>
      </c>
      <c r="G37" s="28">
        <v>540</v>
      </c>
      <c r="H37" s="66">
        <v>270</v>
      </c>
      <c r="I37" s="99">
        <v>270</v>
      </c>
      <c r="J37" s="95">
        <v>1</v>
      </c>
      <c r="K37" s="28" t="e">
        <f>#REF!</f>
        <v>#REF!</v>
      </c>
      <c r="L37" s="26" t="e">
        <f>#REF!</f>
        <v>#REF!</v>
      </c>
      <c r="M37" s="25">
        <f t="shared" si="1"/>
        <v>1</v>
      </c>
      <c r="N37" s="26">
        <f t="shared" si="2"/>
        <v>540</v>
      </c>
      <c r="O37" s="26">
        <f t="shared" si="3"/>
        <v>270</v>
      </c>
      <c r="P37" s="26">
        <f t="shared" si="4"/>
        <v>270</v>
      </c>
      <c r="Q37" s="26">
        <v>1</v>
      </c>
      <c r="R37" s="26">
        <v>540</v>
      </c>
    </row>
    <row r="38" spans="1:9" ht="27" thickBot="1">
      <c r="A38" s="29"/>
      <c r="B38" s="30" t="s">
        <v>513</v>
      </c>
      <c r="C38" s="70" t="s">
        <v>356</v>
      </c>
      <c r="D38" s="76" t="s">
        <v>356</v>
      </c>
      <c r="E38" s="94" t="s">
        <v>356</v>
      </c>
      <c r="F38" s="100">
        <f>SUM(ориг!M19:M37)</f>
        <v>27</v>
      </c>
      <c r="G38" s="35">
        <f>SUM(ориг!N19:N37)</f>
        <v>3955</v>
      </c>
      <c r="H38" s="67">
        <f>SUM(ориг!O19:O37)</f>
        <v>1985</v>
      </c>
      <c r="I38" s="101">
        <f>SUM(ориг!P19:P37)</f>
        <v>1970</v>
      </c>
    </row>
    <row r="39" spans="1:9" ht="13.5" thickBot="1">
      <c r="A39" s="29"/>
      <c r="B39" s="30" t="s">
        <v>530</v>
      </c>
      <c r="C39" s="70" t="s">
        <v>356</v>
      </c>
      <c r="D39" s="76" t="s">
        <v>356</v>
      </c>
      <c r="E39" s="94" t="s">
        <v>356</v>
      </c>
      <c r="F39" s="102">
        <f>SUM(ориг!M10:M38)</f>
        <v>29</v>
      </c>
      <c r="G39" s="103">
        <f>SUM(ориг!N10:N38)</f>
        <v>6750</v>
      </c>
      <c r="H39" s="104">
        <f>SUM(ориг!O10:O38)</f>
        <v>4780</v>
      </c>
      <c r="I39" s="105">
        <f>SUM(ориг!P10:P38)</f>
        <v>1970</v>
      </c>
    </row>
  </sheetData>
  <sheetProtection/>
  <mergeCells count="11">
    <mergeCell ref="C11:C12"/>
    <mergeCell ref="A14:I14"/>
    <mergeCell ref="A15:B15"/>
    <mergeCell ref="A19:B19"/>
    <mergeCell ref="F11:I11"/>
    <mergeCell ref="D11:D12"/>
    <mergeCell ref="A6:I6"/>
    <mergeCell ref="A7:I7"/>
    <mergeCell ref="A8:I8"/>
    <mergeCell ref="A11:A12"/>
    <mergeCell ref="B11:B12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showGridLines="0" zoomScalePageLayoutView="0" workbookViewId="0" topLeftCell="A1">
      <selection activeCell="A1" sqref="A1"/>
    </sheetView>
  </sheetViews>
  <sheetFormatPr defaultColWidth="9.00390625" defaultRowHeight="12.75" customHeight="1"/>
  <cols>
    <col min="1" max="1" width="5.625" style="0" customWidth="1"/>
    <col min="2" max="2" width="24.375" style="0" customWidth="1"/>
    <col min="3" max="3" width="15.00390625" style="0" customWidth="1"/>
    <col min="4" max="4" width="10.375" style="0" customWidth="1"/>
    <col min="5" max="5" width="10.50390625" style="0" customWidth="1"/>
    <col min="6" max="6" width="12.00390625" style="0" customWidth="1"/>
    <col min="7" max="7" width="8.00390625" style="0" customWidth="1"/>
    <col min="8" max="8" width="9.50390625" style="0" customWidth="1"/>
    <col min="9" max="9" width="13.00390625" style="0" customWidth="1"/>
    <col min="10" max="10" width="10.375" style="0" customWidth="1"/>
    <col min="11" max="11" width="9.50390625" style="0" customWidth="1"/>
    <col min="12" max="12" width="11.00390625" style="0" customWidth="1"/>
    <col min="13" max="13" width="10.50390625" style="0" customWidth="1"/>
    <col min="14" max="14" width="9.50390625" style="0" customWidth="1"/>
    <col min="15" max="15" width="8.625" style="0" customWidth="1"/>
    <col min="16" max="16" width="11.875" style="0" customWidth="1"/>
    <col min="17" max="25" width="9.125" style="0" hidden="1" customWidth="1"/>
  </cols>
  <sheetData>
    <row r="1" ht="13.5" thickBot="1">
      <c r="A1" s="51" t="s">
        <v>182</v>
      </c>
    </row>
    <row r="2" spans="1:26" ht="36.75" customHeight="1">
      <c r="A2" s="142" t="s">
        <v>189</v>
      </c>
      <c r="B2" s="144" t="s">
        <v>348</v>
      </c>
      <c r="C2" s="144" t="s">
        <v>349</v>
      </c>
      <c r="D2" s="152" t="s">
        <v>190</v>
      </c>
      <c r="E2" s="152"/>
      <c r="F2" s="152"/>
      <c r="G2" s="144" t="s">
        <v>375</v>
      </c>
      <c r="H2" s="153" t="s">
        <v>193</v>
      </c>
      <c r="I2" s="154"/>
      <c r="J2" s="146" t="s">
        <v>352</v>
      </c>
      <c r="K2" s="146" t="s">
        <v>446</v>
      </c>
      <c r="L2" s="148"/>
      <c r="M2" s="148"/>
      <c r="N2" s="148"/>
      <c r="O2" s="149"/>
      <c r="P2" s="150" t="s">
        <v>358</v>
      </c>
      <c r="Z2" s="15"/>
    </row>
    <row r="3" spans="1:16" ht="92.25" customHeight="1" thickBot="1">
      <c r="A3" s="143"/>
      <c r="B3" s="145"/>
      <c r="C3" s="145"/>
      <c r="D3" s="63" t="s">
        <v>350</v>
      </c>
      <c r="E3" s="62" t="s">
        <v>191</v>
      </c>
      <c r="F3" s="62" t="s">
        <v>192</v>
      </c>
      <c r="G3" s="145"/>
      <c r="H3" s="64" t="s">
        <v>194</v>
      </c>
      <c r="I3" s="64" t="s">
        <v>351</v>
      </c>
      <c r="J3" s="147"/>
      <c r="K3" s="64" t="s">
        <v>194</v>
      </c>
      <c r="L3" s="69" t="s">
        <v>351</v>
      </c>
      <c r="M3" s="68" t="s">
        <v>353</v>
      </c>
      <c r="N3" s="68" t="s">
        <v>354</v>
      </c>
      <c r="O3" s="64" t="s">
        <v>355</v>
      </c>
      <c r="P3" s="151"/>
    </row>
    <row r="4" spans="1:16" ht="13.5" thickBot="1">
      <c r="A4" s="16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17">
        <v>8</v>
      </c>
      <c r="I4" s="17">
        <v>9</v>
      </c>
      <c r="J4" s="17">
        <v>10</v>
      </c>
      <c r="K4" s="17">
        <v>11</v>
      </c>
      <c r="L4" s="17">
        <v>12</v>
      </c>
      <c r="M4" s="65">
        <v>13</v>
      </c>
      <c r="N4" s="65">
        <v>14</v>
      </c>
      <c r="O4" s="65">
        <v>15</v>
      </c>
      <c r="P4" s="18">
        <v>16</v>
      </c>
    </row>
    <row r="5" spans="1:16" ht="15" customHeight="1" thickBot="1">
      <c r="A5" s="88" t="s">
        <v>447</v>
      </c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2"/>
    </row>
    <row r="6" spans="1:25" ht="39">
      <c r="A6" s="23">
        <v>1</v>
      </c>
      <c r="B6" s="89" t="s">
        <v>448</v>
      </c>
      <c r="C6" s="90" t="s">
        <v>449</v>
      </c>
      <c r="D6" s="89" t="s">
        <v>450</v>
      </c>
      <c r="E6" s="89" t="s">
        <v>444</v>
      </c>
      <c r="F6" s="89" t="s">
        <v>444</v>
      </c>
      <c r="G6" s="91" t="s">
        <v>451</v>
      </c>
      <c r="H6" s="26">
        <v>1</v>
      </c>
      <c r="I6" s="28">
        <v>1170</v>
      </c>
      <c r="J6" s="26"/>
      <c r="K6" s="26">
        <v>1</v>
      </c>
      <c r="L6" s="28">
        <v>1170</v>
      </c>
      <c r="M6" s="66">
        <v>1170</v>
      </c>
      <c r="N6" s="66"/>
      <c r="O6" s="92" t="s">
        <v>452</v>
      </c>
      <c r="P6" s="72"/>
      <c r="Q6" s="27">
        <v>1</v>
      </c>
      <c r="R6" s="28">
        <f>H6</f>
        <v>1</v>
      </c>
      <c r="S6" s="26">
        <f>I6</f>
        <v>1170</v>
      </c>
      <c r="T6" s="25">
        <f aca="true" t="shared" si="0" ref="T6:W7">K6</f>
        <v>1</v>
      </c>
      <c r="U6" s="26">
        <f t="shared" si="0"/>
        <v>1170</v>
      </c>
      <c r="V6" s="26">
        <f t="shared" si="0"/>
        <v>1170</v>
      </c>
      <c r="W6" s="26">
        <f t="shared" si="0"/>
        <v>0</v>
      </c>
      <c r="X6" s="26">
        <v>1</v>
      </c>
      <c r="Y6" s="26">
        <v>1170</v>
      </c>
    </row>
    <row r="7" spans="1:25" ht="39.75" thickBot="1">
      <c r="A7" s="23">
        <v>2</v>
      </c>
      <c r="B7" s="89" t="s">
        <v>453</v>
      </c>
      <c r="C7" s="90" t="s">
        <v>449</v>
      </c>
      <c r="D7" s="89" t="s">
        <v>454</v>
      </c>
      <c r="E7" s="89" t="s">
        <v>444</v>
      </c>
      <c r="F7" s="89" t="s">
        <v>444</v>
      </c>
      <c r="G7" s="91" t="s">
        <v>451</v>
      </c>
      <c r="H7" s="26">
        <v>1</v>
      </c>
      <c r="I7" s="28">
        <v>1625</v>
      </c>
      <c r="J7" s="26"/>
      <c r="K7" s="26">
        <v>1</v>
      </c>
      <c r="L7" s="28">
        <v>1625</v>
      </c>
      <c r="M7" s="66">
        <v>1625</v>
      </c>
      <c r="N7" s="66"/>
      <c r="O7" s="92" t="s">
        <v>452</v>
      </c>
      <c r="P7" s="72"/>
      <c r="Q7" s="27">
        <v>1</v>
      </c>
      <c r="R7" s="28">
        <f>H7</f>
        <v>1</v>
      </c>
      <c r="S7" s="26">
        <f>I7</f>
        <v>1625</v>
      </c>
      <c r="T7" s="25">
        <f t="shared" si="0"/>
        <v>1</v>
      </c>
      <c r="U7" s="26">
        <f t="shared" si="0"/>
        <v>1625</v>
      </c>
      <c r="V7" s="26">
        <f t="shared" si="0"/>
        <v>1625</v>
      </c>
      <c r="W7" s="26">
        <f t="shared" si="0"/>
        <v>0</v>
      </c>
      <c r="X7" s="26">
        <v>1</v>
      </c>
      <c r="Y7" s="26">
        <v>1625</v>
      </c>
    </row>
    <row r="8" spans="1:16" ht="27" thickBot="1">
      <c r="A8" s="29"/>
      <c r="B8" s="30" t="s">
        <v>455</v>
      </c>
      <c r="C8" s="76" t="s">
        <v>356</v>
      </c>
      <c r="D8" s="76" t="s">
        <v>356</v>
      </c>
      <c r="E8" s="76" t="s">
        <v>356</v>
      </c>
      <c r="F8" s="76" t="s">
        <v>356</v>
      </c>
      <c r="G8" s="70" t="s">
        <v>356</v>
      </c>
      <c r="H8" s="32">
        <f>SUM(Таблиця!R1:R7)</f>
        <v>2</v>
      </c>
      <c r="I8" s="33">
        <f>SUM(Таблиця!S1:S7)</f>
        <v>2795</v>
      </c>
      <c r="J8" s="33"/>
      <c r="K8" s="34">
        <f>SUM(Таблиця!T1:T7)</f>
        <v>2</v>
      </c>
      <c r="L8" s="35">
        <f>SUM(Таблиця!U1:U7)</f>
        <v>2795</v>
      </c>
      <c r="M8" s="67">
        <f>SUM(Таблиця!V1:V7)</f>
        <v>2795</v>
      </c>
      <c r="N8" s="67">
        <f>SUM(Таблиця!W1:W7)</f>
        <v>0</v>
      </c>
      <c r="O8" s="67"/>
      <c r="P8" s="71" t="s">
        <v>356</v>
      </c>
    </row>
    <row r="9" spans="1:16" ht="15" customHeight="1" thickBot="1">
      <c r="A9" s="88" t="s">
        <v>456</v>
      </c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2"/>
    </row>
    <row r="10" spans="1:25" ht="39">
      <c r="A10" s="23">
        <v>3</v>
      </c>
      <c r="B10" s="89" t="s">
        <v>457</v>
      </c>
      <c r="C10" s="90" t="s">
        <v>458</v>
      </c>
      <c r="D10" s="89" t="s">
        <v>459</v>
      </c>
      <c r="E10" s="89" t="s">
        <v>444</v>
      </c>
      <c r="F10" s="89" t="s">
        <v>444</v>
      </c>
      <c r="G10" s="91" t="s">
        <v>451</v>
      </c>
      <c r="H10" s="26">
        <v>1</v>
      </c>
      <c r="I10" s="28">
        <v>395</v>
      </c>
      <c r="J10" s="26"/>
      <c r="K10" s="26">
        <v>1</v>
      </c>
      <c r="L10" s="28">
        <v>395</v>
      </c>
      <c r="M10" s="66">
        <v>198</v>
      </c>
      <c r="N10" s="66">
        <v>197</v>
      </c>
      <c r="O10" s="92" t="s">
        <v>460</v>
      </c>
      <c r="P10" s="72"/>
      <c r="Q10" s="27">
        <v>1</v>
      </c>
      <c r="R10" s="28">
        <f aca="true" t="shared" si="1" ref="R10:R35">H10</f>
        <v>1</v>
      </c>
      <c r="S10" s="26">
        <f aca="true" t="shared" si="2" ref="S10:S35">I10</f>
        <v>395</v>
      </c>
      <c r="T10" s="25">
        <f aca="true" t="shared" si="3" ref="T10:T35">K10</f>
        <v>1</v>
      </c>
      <c r="U10" s="26">
        <f aca="true" t="shared" si="4" ref="U10:U35">L10</f>
        <v>395</v>
      </c>
      <c r="V10" s="26">
        <f aca="true" t="shared" si="5" ref="V10:V35">M10</f>
        <v>198</v>
      </c>
      <c r="W10" s="26">
        <f aca="true" t="shared" si="6" ref="W10:W35">N10</f>
        <v>197</v>
      </c>
      <c r="X10" s="26">
        <v>1</v>
      </c>
      <c r="Y10" s="26">
        <v>395</v>
      </c>
    </row>
    <row r="11" spans="1:25" ht="26.25">
      <c r="A11" s="23">
        <v>4</v>
      </c>
      <c r="B11" s="89" t="s">
        <v>461</v>
      </c>
      <c r="C11" s="90" t="s">
        <v>462</v>
      </c>
      <c r="D11" s="89" t="s">
        <v>463</v>
      </c>
      <c r="E11" s="89" t="s">
        <v>444</v>
      </c>
      <c r="F11" s="89" t="s">
        <v>444</v>
      </c>
      <c r="G11" s="91" t="s">
        <v>451</v>
      </c>
      <c r="H11" s="26">
        <v>1</v>
      </c>
      <c r="I11" s="28">
        <v>250</v>
      </c>
      <c r="J11" s="26"/>
      <c r="K11" s="26">
        <v>1</v>
      </c>
      <c r="L11" s="28">
        <v>250</v>
      </c>
      <c r="M11" s="66">
        <v>125</v>
      </c>
      <c r="N11" s="66">
        <v>125</v>
      </c>
      <c r="O11" s="92" t="s">
        <v>460</v>
      </c>
      <c r="P11" s="72"/>
      <c r="Q11" s="27">
        <v>1</v>
      </c>
      <c r="R11" s="28">
        <f t="shared" si="1"/>
        <v>1</v>
      </c>
      <c r="S11" s="26">
        <f t="shared" si="2"/>
        <v>250</v>
      </c>
      <c r="T11" s="25">
        <f t="shared" si="3"/>
        <v>1</v>
      </c>
      <c r="U11" s="26">
        <f t="shared" si="4"/>
        <v>250</v>
      </c>
      <c r="V11" s="26">
        <f t="shared" si="5"/>
        <v>125</v>
      </c>
      <c r="W11" s="26">
        <f t="shared" si="6"/>
        <v>125</v>
      </c>
      <c r="X11" s="26">
        <v>1</v>
      </c>
      <c r="Y11" s="26">
        <v>250</v>
      </c>
    </row>
    <row r="12" spans="1:25" ht="26.25">
      <c r="A12" s="23">
        <v>5</v>
      </c>
      <c r="B12" s="89" t="s">
        <v>464</v>
      </c>
      <c r="C12" s="90" t="s">
        <v>465</v>
      </c>
      <c r="D12" s="89" t="s">
        <v>466</v>
      </c>
      <c r="E12" s="89" t="s">
        <v>444</v>
      </c>
      <c r="F12" s="89" t="s">
        <v>444</v>
      </c>
      <c r="G12" s="91" t="s">
        <v>451</v>
      </c>
      <c r="H12" s="26">
        <v>1</v>
      </c>
      <c r="I12" s="28">
        <v>400</v>
      </c>
      <c r="J12" s="26"/>
      <c r="K12" s="26">
        <v>1</v>
      </c>
      <c r="L12" s="28">
        <v>400</v>
      </c>
      <c r="M12" s="66">
        <v>200</v>
      </c>
      <c r="N12" s="66">
        <v>200</v>
      </c>
      <c r="O12" s="92" t="s">
        <v>460</v>
      </c>
      <c r="P12" s="72"/>
      <c r="Q12" s="27">
        <v>1</v>
      </c>
      <c r="R12" s="28">
        <f t="shared" si="1"/>
        <v>1</v>
      </c>
      <c r="S12" s="26">
        <f t="shared" si="2"/>
        <v>400</v>
      </c>
      <c r="T12" s="25">
        <f t="shared" si="3"/>
        <v>1</v>
      </c>
      <c r="U12" s="26">
        <f t="shared" si="4"/>
        <v>400</v>
      </c>
      <c r="V12" s="26">
        <f t="shared" si="5"/>
        <v>200</v>
      </c>
      <c r="W12" s="26">
        <f t="shared" si="6"/>
        <v>200</v>
      </c>
      <c r="X12" s="26">
        <v>1</v>
      </c>
      <c r="Y12" s="26">
        <v>400</v>
      </c>
    </row>
    <row r="13" spans="1:25" ht="26.25">
      <c r="A13" s="23">
        <v>6</v>
      </c>
      <c r="B13" s="89" t="s">
        <v>467</v>
      </c>
      <c r="C13" s="90" t="s">
        <v>465</v>
      </c>
      <c r="D13" s="89" t="s">
        <v>468</v>
      </c>
      <c r="E13" s="89" t="s">
        <v>444</v>
      </c>
      <c r="F13" s="89" t="s">
        <v>444</v>
      </c>
      <c r="G13" s="91" t="s">
        <v>451</v>
      </c>
      <c r="H13" s="26">
        <v>3</v>
      </c>
      <c r="I13" s="28">
        <v>102</v>
      </c>
      <c r="J13" s="26"/>
      <c r="K13" s="26">
        <v>3</v>
      </c>
      <c r="L13" s="28">
        <v>102</v>
      </c>
      <c r="M13" s="66">
        <v>51</v>
      </c>
      <c r="N13" s="66">
        <v>51</v>
      </c>
      <c r="O13" s="92" t="s">
        <v>460</v>
      </c>
      <c r="P13" s="72"/>
      <c r="Q13" s="27">
        <v>1</v>
      </c>
      <c r="R13" s="28">
        <f t="shared" si="1"/>
        <v>3</v>
      </c>
      <c r="S13" s="26">
        <f t="shared" si="2"/>
        <v>102</v>
      </c>
      <c r="T13" s="25">
        <f t="shared" si="3"/>
        <v>3</v>
      </c>
      <c r="U13" s="26">
        <f t="shared" si="4"/>
        <v>102</v>
      </c>
      <c r="V13" s="26">
        <f t="shared" si="5"/>
        <v>51</v>
      </c>
      <c r="W13" s="26">
        <f t="shared" si="6"/>
        <v>51</v>
      </c>
      <c r="X13" s="26">
        <v>3</v>
      </c>
      <c r="Y13" s="26">
        <v>102</v>
      </c>
    </row>
    <row r="14" spans="1:25" ht="26.25">
      <c r="A14" s="23">
        <v>7</v>
      </c>
      <c r="B14" s="89" t="s">
        <v>469</v>
      </c>
      <c r="C14" s="90" t="s">
        <v>465</v>
      </c>
      <c r="D14" s="89" t="s">
        <v>470</v>
      </c>
      <c r="E14" s="89" t="s">
        <v>444</v>
      </c>
      <c r="F14" s="89" t="s">
        <v>444</v>
      </c>
      <c r="G14" s="91" t="s">
        <v>451</v>
      </c>
      <c r="H14" s="26">
        <v>3</v>
      </c>
      <c r="I14" s="28">
        <v>114</v>
      </c>
      <c r="J14" s="26"/>
      <c r="K14" s="26">
        <v>3</v>
      </c>
      <c r="L14" s="28">
        <v>114</v>
      </c>
      <c r="M14" s="66">
        <v>57</v>
      </c>
      <c r="N14" s="66">
        <v>57</v>
      </c>
      <c r="O14" s="92" t="s">
        <v>460</v>
      </c>
      <c r="P14" s="72"/>
      <c r="Q14" s="27">
        <v>1</v>
      </c>
      <c r="R14" s="28">
        <f t="shared" si="1"/>
        <v>3</v>
      </c>
      <c r="S14" s="26">
        <f t="shared" si="2"/>
        <v>114</v>
      </c>
      <c r="T14" s="25">
        <f t="shared" si="3"/>
        <v>3</v>
      </c>
      <c r="U14" s="26">
        <f t="shared" si="4"/>
        <v>114</v>
      </c>
      <c r="V14" s="26">
        <f t="shared" si="5"/>
        <v>57</v>
      </c>
      <c r="W14" s="26">
        <f t="shared" si="6"/>
        <v>57</v>
      </c>
      <c r="X14" s="26">
        <v>3</v>
      </c>
      <c r="Y14" s="26">
        <v>114</v>
      </c>
    </row>
    <row r="15" spans="1:25" ht="26.25">
      <c r="A15" s="23">
        <v>8</v>
      </c>
      <c r="B15" s="89" t="s">
        <v>471</v>
      </c>
      <c r="C15" s="90" t="s">
        <v>465</v>
      </c>
      <c r="D15" s="89" t="s">
        <v>472</v>
      </c>
      <c r="E15" s="89" t="s">
        <v>444</v>
      </c>
      <c r="F15" s="89" t="s">
        <v>444</v>
      </c>
      <c r="G15" s="91" t="s">
        <v>451</v>
      </c>
      <c r="H15" s="26">
        <v>1</v>
      </c>
      <c r="I15" s="28">
        <v>125</v>
      </c>
      <c r="J15" s="26"/>
      <c r="K15" s="26">
        <v>1</v>
      </c>
      <c r="L15" s="28">
        <v>125</v>
      </c>
      <c r="M15" s="66">
        <v>63</v>
      </c>
      <c r="N15" s="66">
        <v>62</v>
      </c>
      <c r="O15" s="92" t="s">
        <v>460</v>
      </c>
      <c r="P15" s="72"/>
      <c r="Q15" s="27">
        <v>1</v>
      </c>
      <c r="R15" s="28">
        <f t="shared" si="1"/>
        <v>1</v>
      </c>
      <c r="S15" s="26">
        <f t="shared" si="2"/>
        <v>125</v>
      </c>
      <c r="T15" s="25">
        <f t="shared" si="3"/>
        <v>1</v>
      </c>
      <c r="U15" s="26">
        <f t="shared" si="4"/>
        <v>125</v>
      </c>
      <c r="V15" s="26">
        <f t="shared" si="5"/>
        <v>63</v>
      </c>
      <c r="W15" s="26">
        <f t="shared" si="6"/>
        <v>62</v>
      </c>
      <c r="X15" s="26">
        <v>1</v>
      </c>
      <c r="Y15" s="26">
        <v>125</v>
      </c>
    </row>
    <row r="16" spans="1:25" ht="26.25">
      <c r="A16" s="23">
        <v>9</v>
      </c>
      <c r="B16" s="89" t="s">
        <v>473</v>
      </c>
      <c r="C16" s="90" t="s">
        <v>465</v>
      </c>
      <c r="D16" s="89" t="s">
        <v>474</v>
      </c>
      <c r="E16" s="89" t="s">
        <v>444</v>
      </c>
      <c r="F16" s="89" t="s">
        <v>444</v>
      </c>
      <c r="G16" s="91" t="s">
        <v>451</v>
      </c>
      <c r="H16" s="26">
        <v>2</v>
      </c>
      <c r="I16" s="28">
        <v>114</v>
      </c>
      <c r="J16" s="26"/>
      <c r="K16" s="26">
        <v>2</v>
      </c>
      <c r="L16" s="28">
        <v>114</v>
      </c>
      <c r="M16" s="66">
        <v>58</v>
      </c>
      <c r="N16" s="66">
        <v>56</v>
      </c>
      <c r="O16" s="92" t="s">
        <v>460</v>
      </c>
      <c r="P16" s="72"/>
      <c r="Q16" s="27">
        <v>1</v>
      </c>
      <c r="R16" s="28">
        <f t="shared" si="1"/>
        <v>2</v>
      </c>
      <c r="S16" s="26">
        <f t="shared" si="2"/>
        <v>114</v>
      </c>
      <c r="T16" s="25">
        <f t="shared" si="3"/>
        <v>2</v>
      </c>
      <c r="U16" s="26">
        <f t="shared" si="4"/>
        <v>114</v>
      </c>
      <c r="V16" s="26">
        <f t="shared" si="5"/>
        <v>58</v>
      </c>
      <c r="W16" s="26">
        <f t="shared" si="6"/>
        <v>56</v>
      </c>
      <c r="X16" s="26">
        <v>2</v>
      </c>
      <c r="Y16" s="26">
        <v>114</v>
      </c>
    </row>
    <row r="17" spans="1:25" ht="26.25">
      <c r="A17" s="23">
        <v>10</v>
      </c>
      <c r="B17" s="89" t="s">
        <v>475</v>
      </c>
      <c r="C17" s="90" t="s">
        <v>465</v>
      </c>
      <c r="D17" s="89" t="s">
        <v>476</v>
      </c>
      <c r="E17" s="89" t="s">
        <v>444</v>
      </c>
      <c r="F17" s="89" t="s">
        <v>444</v>
      </c>
      <c r="G17" s="91" t="s">
        <v>451</v>
      </c>
      <c r="H17" s="26">
        <v>1</v>
      </c>
      <c r="I17" s="28">
        <v>760</v>
      </c>
      <c r="J17" s="26"/>
      <c r="K17" s="26">
        <v>1</v>
      </c>
      <c r="L17" s="28">
        <v>760</v>
      </c>
      <c r="M17" s="66">
        <v>380</v>
      </c>
      <c r="N17" s="66">
        <v>380</v>
      </c>
      <c r="O17" s="92" t="s">
        <v>460</v>
      </c>
      <c r="P17" s="72"/>
      <c r="Q17" s="27">
        <v>1</v>
      </c>
      <c r="R17" s="28">
        <f t="shared" si="1"/>
        <v>1</v>
      </c>
      <c r="S17" s="26">
        <f t="shared" si="2"/>
        <v>760</v>
      </c>
      <c r="T17" s="25">
        <f t="shared" si="3"/>
        <v>1</v>
      </c>
      <c r="U17" s="26">
        <f t="shared" si="4"/>
        <v>760</v>
      </c>
      <c r="V17" s="26">
        <f t="shared" si="5"/>
        <v>380</v>
      </c>
      <c r="W17" s="26">
        <f t="shared" si="6"/>
        <v>380</v>
      </c>
      <c r="X17" s="26">
        <v>1</v>
      </c>
      <c r="Y17" s="26">
        <v>760</v>
      </c>
    </row>
    <row r="18" spans="1:25" ht="26.25">
      <c r="A18" s="23">
        <v>11</v>
      </c>
      <c r="B18" s="89" t="s">
        <v>477</v>
      </c>
      <c r="C18" s="90" t="s">
        <v>465</v>
      </c>
      <c r="D18" s="89" t="s">
        <v>478</v>
      </c>
      <c r="E18" s="89" t="s">
        <v>444</v>
      </c>
      <c r="F18" s="89" t="s">
        <v>444</v>
      </c>
      <c r="G18" s="91" t="s">
        <v>451</v>
      </c>
      <c r="H18" s="26">
        <v>4</v>
      </c>
      <c r="I18" s="28">
        <v>100</v>
      </c>
      <c r="J18" s="26"/>
      <c r="K18" s="26">
        <v>4</v>
      </c>
      <c r="L18" s="28">
        <v>100</v>
      </c>
      <c r="M18" s="66">
        <v>52</v>
      </c>
      <c r="N18" s="66">
        <v>48</v>
      </c>
      <c r="O18" s="92" t="s">
        <v>460</v>
      </c>
      <c r="P18" s="72"/>
      <c r="Q18" s="27">
        <v>1</v>
      </c>
      <c r="R18" s="28">
        <f t="shared" si="1"/>
        <v>4</v>
      </c>
      <c r="S18" s="26">
        <f t="shared" si="2"/>
        <v>100</v>
      </c>
      <c r="T18" s="25">
        <f t="shared" si="3"/>
        <v>4</v>
      </c>
      <c r="U18" s="26">
        <f t="shared" si="4"/>
        <v>100</v>
      </c>
      <c r="V18" s="26">
        <f t="shared" si="5"/>
        <v>52</v>
      </c>
      <c r="W18" s="26">
        <f t="shared" si="6"/>
        <v>48</v>
      </c>
      <c r="X18" s="26">
        <v>4</v>
      </c>
      <c r="Y18" s="26">
        <v>100</v>
      </c>
    </row>
    <row r="19" spans="1:25" ht="26.25">
      <c r="A19" s="23">
        <v>12</v>
      </c>
      <c r="B19" s="89" t="s">
        <v>479</v>
      </c>
      <c r="C19" s="90" t="s">
        <v>465</v>
      </c>
      <c r="D19" s="89" t="s">
        <v>480</v>
      </c>
      <c r="E19" s="89" t="s">
        <v>444</v>
      </c>
      <c r="F19" s="89" t="s">
        <v>444</v>
      </c>
      <c r="G19" s="91" t="s">
        <v>451</v>
      </c>
      <c r="H19" s="26">
        <v>1</v>
      </c>
      <c r="I19" s="28">
        <v>680</v>
      </c>
      <c r="J19" s="26"/>
      <c r="K19" s="26">
        <v>1</v>
      </c>
      <c r="L19" s="28">
        <v>680</v>
      </c>
      <c r="M19" s="66">
        <v>340</v>
      </c>
      <c r="N19" s="66">
        <v>340</v>
      </c>
      <c r="O19" s="92" t="s">
        <v>460</v>
      </c>
      <c r="P19" s="72"/>
      <c r="Q19" s="27">
        <v>1</v>
      </c>
      <c r="R19" s="28">
        <f t="shared" si="1"/>
        <v>1</v>
      </c>
      <c r="S19" s="26">
        <f t="shared" si="2"/>
        <v>680</v>
      </c>
      <c r="T19" s="25">
        <f t="shared" si="3"/>
        <v>1</v>
      </c>
      <c r="U19" s="26">
        <f t="shared" si="4"/>
        <v>680</v>
      </c>
      <c r="V19" s="26">
        <f t="shared" si="5"/>
        <v>340</v>
      </c>
      <c r="W19" s="26">
        <f t="shared" si="6"/>
        <v>340</v>
      </c>
      <c r="X19" s="26">
        <v>1</v>
      </c>
      <c r="Y19" s="26">
        <v>680</v>
      </c>
    </row>
    <row r="20" spans="1:25" ht="26.25">
      <c r="A20" s="23">
        <v>13</v>
      </c>
      <c r="B20" s="89" t="s">
        <v>481</v>
      </c>
      <c r="C20" s="90" t="s">
        <v>465</v>
      </c>
      <c r="D20" s="89" t="s">
        <v>482</v>
      </c>
      <c r="E20" s="89" t="s">
        <v>444</v>
      </c>
      <c r="F20" s="89" t="s">
        <v>444</v>
      </c>
      <c r="G20" s="91" t="s">
        <v>451</v>
      </c>
      <c r="H20" s="26">
        <v>1</v>
      </c>
      <c r="I20" s="28">
        <v>690</v>
      </c>
      <c r="J20" s="26"/>
      <c r="K20" s="26">
        <v>1</v>
      </c>
      <c r="L20" s="28">
        <v>690</v>
      </c>
      <c r="M20" s="66">
        <v>345</v>
      </c>
      <c r="N20" s="66">
        <v>345</v>
      </c>
      <c r="O20" s="92" t="s">
        <v>460</v>
      </c>
      <c r="P20" s="72"/>
      <c r="Q20" s="27">
        <v>1</v>
      </c>
      <c r="R20" s="28">
        <f t="shared" si="1"/>
        <v>1</v>
      </c>
      <c r="S20" s="26">
        <f t="shared" si="2"/>
        <v>690</v>
      </c>
      <c r="T20" s="25">
        <f t="shared" si="3"/>
        <v>1</v>
      </c>
      <c r="U20" s="26">
        <f t="shared" si="4"/>
        <v>690</v>
      </c>
      <c r="V20" s="26">
        <f t="shared" si="5"/>
        <v>345</v>
      </c>
      <c r="W20" s="26">
        <f t="shared" si="6"/>
        <v>345</v>
      </c>
      <c r="X20" s="26">
        <v>1</v>
      </c>
      <c r="Y20" s="26">
        <v>690</v>
      </c>
    </row>
    <row r="21" spans="1:25" ht="26.25">
      <c r="A21" s="23">
        <v>14</v>
      </c>
      <c r="B21" s="89" t="s">
        <v>483</v>
      </c>
      <c r="C21" s="90" t="s">
        <v>465</v>
      </c>
      <c r="D21" s="89" t="s">
        <v>484</v>
      </c>
      <c r="E21" s="89" t="s">
        <v>444</v>
      </c>
      <c r="F21" s="89" t="s">
        <v>444</v>
      </c>
      <c r="G21" s="91" t="s">
        <v>451</v>
      </c>
      <c r="H21" s="26">
        <v>1</v>
      </c>
      <c r="I21" s="28">
        <v>195</v>
      </c>
      <c r="J21" s="26"/>
      <c r="K21" s="26">
        <v>1</v>
      </c>
      <c r="L21" s="28">
        <v>195</v>
      </c>
      <c r="M21" s="66">
        <v>98</v>
      </c>
      <c r="N21" s="66">
        <v>97</v>
      </c>
      <c r="O21" s="92" t="s">
        <v>460</v>
      </c>
      <c r="P21" s="72"/>
      <c r="Q21" s="27">
        <v>1</v>
      </c>
      <c r="R21" s="28">
        <f t="shared" si="1"/>
        <v>1</v>
      </c>
      <c r="S21" s="26">
        <f t="shared" si="2"/>
        <v>195</v>
      </c>
      <c r="T21" s="25">
        <f t="shared" si="3"/>
        <v>1</v>
      </c>
      <c r="U21" s="26">
        <f t="shared" si="4"/>
        <v>195</v>
      </c>
      <c r="V21" s="26">
        <f t="shared" si="5"/>
        <v>98</v>
      </c>
      <c r="W21" s="26">
        <f t="shared" si="6"/>
        <v>97</v>
      </c>
      <c r="X21" s="26">
        <v>1</v>
      </c>
      <c r="Y21" s="26">
        <v>195</v>
      </c>
    </row>
    <row r="22" spans="1:25" ht="26.25">
      <c r="A22" s="23">
        <v>15</v>
      </c>
      <c r="B22" s="89" t="s">
        <v>485</v>
      </c>
      <c r="C22" s="90" t="s">
        <v>465</v>
      </c>
      <c r="D22" s="89" t="s">
        <v>486</v>
      </c>
      <c r="E22" s="89" t="s">
        <v>444</v>
      </c>
      <c r="F22" s="89" t="s">
        <v>444</v>
      </c>
      <c r="G22" s="91" t="s">
        <v>451</v>
      </c>
      <c r="H22" s="26">
        <v>1</v>
      </c>
      <c r="I22" s="28">
        <v>2</v>
      </c>
      <c r="J22" s="26"/>
      <c r="K22" s="26">
        <v>1</v>
      </c>
      <c r="L22" s="28">
        <v>2</v>
      </c>
      <c r="M22" s="66">
        <v>1</v>
      </c>
      <c r="N22" s="66">
        <v>1</v>
      </c>
      <c r="O22" s="92" t="s">
        <v>460</v>
      </c>
      <c r="P22" s="72"/>
      <c r="Q22" s="27">
        <v>1</v>
      </c>
      <c r="R22" s="28">
        <f t="shared" si="1"/>
        <v>1</v>
      </c>
      <c r="S22" s="26">
        <f t="shared" si="2"/>
        <v>2</v>
      </c>
      <c r="T22" s="25">
        <f t="shared" si="3"/>
        <v>1</v>
      </c>
      <c r="U22" s="26">
        <f t="shared" si="4"/>
        <v>2</v>
      </c>
      <c r="V22" s="26">
        <f t="shared" si="5"/>
        <v>1</v>
      </c>
      <c r="W22" s="26">
        <f t="shared" si="6"/>
        <v>1</v>
      </c>
      <c r="X22" s="26">
        <v>1</v>
      </c>
      <c r="Y22" s="26">
        <v>2</v>
      </c>
    </row>
    <row r="23" spans="1:25" ht="26.25">
      <c r="A23" s="23">
        <v>16</v>
      </c>
      <c r="B23" s="89" t="s">
        <v>487</v>
      </c>
      <c r="C23" s="90" t="s">
        <v>465</v>
      </c>
      <c r="D23" s="89" t="s">
        <v>488</v>
      </c>
      <c r="E23" s="89" t="s">
        <v>444</v>
      </c>
      <c r="F23" s="89" t="s">
        <v>444</v>
      </c>
      <c r="G23" s="91" t="s">
        <v>451</v>
      </c>
      <c r="H23" s="26">
        <v>1</v>
      </c>
      <c r="I23" s="28">
        <v>29</v>
      </c>
      <c r="J23" s="26"/>
      <c r="K23" s="26">
        <v>1</v>
      </c>
      <c r="L23" s="28">
        <v>29</v>
      </c>
      <c r="M23" s="66">
        <v>15</v>
      </c>
      <c r="N23" s="66">
        <v>14</v>
      </c>
      <c r="O23" s="92" t="s">
        <v>460</v>
      </c>
      <c r="P23" s="72"/>
      <c r="Q23" s="27">
        <v>1</v>
      </c>
      <c r="R23" s="28">
        <f t="shared" si="1"/>
        <v>1</v>
      </c>
      <c r="S23" s="26">
        <f t="shared" si="2"/>
        <v>29</v>
      </c>
      <c r="T23" s="25">
        <f t="shared" si="3"/>
        <v>1</v>
      </c>
      <c r="U23" s="26">
        <f t="shared" si="4"/>
        <v>29</v>
      </c>
      <c r="V23" s="26">
        <f t="shared" si="5"/>
        <v>15</v>
      </c>
      <c r="W23" s="26">
        <f t="shared" si="6"/>
        <v>14</v>
      </c>
      <c r="X23" s="26">
        <v>1</v>
      </c>
      <c r="Y23" s="26">
        <v>29</v>
      </c>
    </row>
    <row r="24" spans="1:25" ht="26.25">
      <c r="A24" s="23">
        <v>17</v>
      </c>
      <c r="B24" s="89" t="s">
        <v>489</v>
      </c>
      <c r="C24" s="90" t="s">
        <v>465</v>
      </c>
      <c r="D24" s="89" t="s">
        <v>490</v>
      </c>
      <c r="E24" s="89" t="s">
        <v>444</v>
      </c>
      <c r="F24" s="89" t="s">
        <v>444</v>
      </c>
      <c r="G24" s="91" t="s">
        <v>451</v>
      </c>
      <c r="H24" s="26">
        <v>1</v>
      </c>
      <c r="I24" s="28">
        <v>59</v>
      </c>
      <c r="J24" s="26"/>
      <c r="K24" s="26">
        <v>1</v>
      </c>
      <c r="L24" s="28">
        <v>59</v>
      </c>
      <c r="M24" s="66">
        <v>30</v>
      </c>
      <c r="N24" s="66">
        <v>29</v>
      </c>
      <c r="O24" s="92" t="s">
        <v>460</v>
      </c>
      <c r="P24" s="72"/>
      <c r="Q24" s="27">
        <v>1</v>
      </c>
      <c r="R24" s="28">
        <f t="shared" si="1"/>
        <v>1</v>
      </c>
      <c r="S24" s="26">
        <f t="shared" si="2"/>
        <v>59</v>
      </c>
      <c r="T24" s="25">
        <f t="shared" si="3"/>
        <v>1</v>
      </c>
      <c r="U24" s="26">
        <f t="shared" si="4"/>
        <v>59</v>
      </c>
      <c r="V24" s="26">
        <f t="shared" si="5"/>
        <v>30</v>
      </c>
      <c r="W24" s="26">
        <f t="shared" si="6"/>
        <v>29</v>
      </c>
      <c r="X24" s="26">
        <v>1</v>
      </c>
      <c r="Y24" s="26">
        <v>59</v>
      </c>
    </row>
    <row r="25" spans="1:25" ht="26.25">
      <c r="A25" s="23">
        <v>18</v>
      </c>
      <c r="B25" s="89" t="s">
        <v>491</v>
      </c>
      <c r="C25" s="90" t="s">
        <v>465</v>
      </c>
      <c r="D25" s="89" t="s">
        <v>492</v>
      </c>
      <c r="E25" s="89" t="s">
        <v>444</v>
      </c>
      <c r="F25" s="89" t="s">
        <v>444</v>
      </c>
      <c r="G25" s="91" t="s">
        <v>451</v>
      </c>
      <c r="H25" s="26">
        <v>1</v>
      </c>
      <c r="I25" s="28">
        <v>33</v>
      </c>
      <c r="J25" s="26"/>
      <c r="K25" s="26">
        <v>1</v>
      </c>
      <c r="L25" s="28">
        <v>33</v>
      </c>
      <c r="M25" s="66">
        <v>17</v>
      </c>
      <c r="N25" s="66">
        <v>16</v>
      </c>
      <c r="O25" s="92" t="s">
        <v>460</v>
      </c>
      <c r="P25" s="72"/>
      <c r="Q25" s="27">
        <v>1</v>
      </c>
      <c r="R25" s="28">
        <f t="shared" si="1"/>
        <v>1</v>
      </c>
      <c r="S25" s="26">
        <f t="shared" si="2"/>
        <v>33</v>
      </c>
      <c r="T25" s="25">
        <f t="shared" si="3"/>
        <v>1</v>
      </c>
      <c r="U25" s="26">
        <f t="shared" si="4"/>
        <v>33</v>
      </c>
      <c r="V25" s="26">
        <f t="shared" si="5"/>
        <v>17</v>
      </c>
      <c r="W25" s="26">
        <f t="shared" si="6"/>
        <v>16</v>
      </c>
      <c r="X25" s="26">
        <v>1</v>
      </c>
      <c r="Y25" s="26">
        <v>33</v>
      </c>
    </row>
    <row r="26" spans="1:25" ht="26.25">
      <c r="A26" s="23">
        <v>19</v>
      </c>
      <c r="B26" s="89" t="s">
        <v>493</v>
      </c>
      <c r="C26" s="90" t="s">
        <v>465</v>
      </c>
      <c r="D26" s="89" t="s">
        <v>494</v>
      </c>
      <c r="E26" s="89" t="s">
        <v>444</v>
      </c>
      <c r="F26" s="89" t="s">
        <v>444</v>
      </c>
      <c r="G26" s="91" t="s">
        <v>451</v>
      </c>
      <c r="H26" s="26">
        <v>1</v>
      </c>
      <c r="I26" s="28">
        <v>19</v>
      </c>
      <c r="J26" s="26"/>
      <c r="K26" s="26">
        <v>1</v>
      </c>
      <c r="L26" s="28">
        <v>19</v>
      </c>
      <c r="M26" s="66">
        <v>10</v>
      </c>
      <c r="N26" s="66">
        <v>9</v>
      </c>
      <c r="O26" s="92" t="s">
        <v>460</v>
      </c>
      <c r="P26" s="72"/>
      <c r="Q26" s="27">
        <v>1</v>
      </c>
      <c r="R26" s="28">
        <f t="shared" si="1"/>
        <v>1</v>
      </c>
      <c r="S26" s="26">
        <f t="shared" si="2"/>
        <v>19</v>
      </c>
      <c r="T26" s="25">
        <f t="shared" si="3"/>
        <v>1</v>
      </c>
      <c r="U26" s="26">
        <f t="shared" si="4"/>
        <v>19</v>
      </c>
      <c r="V26" s="26">
        <f t="shared" si="5"/>
        <v>10</v>
      </c>
      <c r="W26" s="26">
        <f t="shared" si="6"/>
        <v>9</v>
      </c>
      <c r="X26" s="26">
        <v>1</v>
      </c>
      <c r="Y26" s="26">
        <v>19</v>
      </c>
    </row>
    <row r="27" spans="1:25" ht="26.25">
      <c r="A27" s="23">
        <v>20</v>
      </c>
      <c r="B27" s="89" t="s">
        <v>495</v>
      </c>
      <c r="C27" s="90" t="s">
        <v>465</v>
      </c>
      <c r="D27" s="89" t="s">
        <v>496</v>
      </c>
      <c r="E27" s="89" t="s">
        <v>444</v>
      </c>
      <c r="F27" s="89" t="s">
        <v>444</v>
      </c>
      <c r="G27" s="91" t="s">
        <v>451</v>
      </c>
      <c r="H27" s="26">
        <v>2</v>
      </c>
      <c r="I27" s="28">
        <v>30</v>
      </c>
      <c r="J27" s="26"/>
      <c r="K27" s="26">
        <v>2</v>
      </c>
      <c r="L27" s="28">
        <v>30</v>
      </c>
      <c r="M27" s="66">
        <v>16</v>
      </c>
      <c r="N27" s="66">
        <v>14</v>
      </c>
      <c r="O27" s="92" t="s">
        <v>460</v>
      </c>
      <c r="P27" s="72"/>
      <c r="Q27" s="27">
        <v>1</v>
      </c>
      <c r="R27" s="28">
        <f t="shared" si="1"/>
        <v>2</v>
      </c>
      <c r="S27" s="26">
        <f t="shared" si="2"/>
        <v>30</v>
      </c>
      <c r="T27" s="25">
        <f t="shared" si="3"/>
        <v>2</v>
      </c>
      <c r="U27" s="26">
        <f t="shared" si="4"/>
        <v>30</v>
      </c>
      <c r="V27" s="26">
        <f t="shared" si="5"/>
        <v>16</v>
      </c>
      <c r="W27" s="26">
        <f t="shared" si="6"/>
        <v>14</v>
      </c>
      <c r="X27" s="26">
        <v>2</v>
      </c>
      <c r="Y27" s="26">
        <v>30</v>
      </c>
    </row>
    <row r="28" spans="1:25" ht="26.25">
      <c r="A28" s="23">
        <v>21</v>
      </c>
      <c r="B28" s="89" t="s">
        <v>497</v>
      </c>
      <c r="C28" s="90" t="s">
        <v>465</v>
      </c>
      <c r="D28" s="89" t="s">
        <v>498</v>
      </c>
      <c r="E28" s="89" t="s">
        <v>444</v>
      </c>
      <c r="F28" s="89" t="s">
        <v>444</v>
      </c>
      <c r="G28" s="91" t="s">
        <v>451</v>
      </c>
      <c r="H28" s="26">
        <v>1</v>
      </c>
      <c r="I28" s="28">
        <v>780</v>
      </c>
      <c r="J28" s="26"/>
      <c r="K28" s="26">
        <v>1</v>
      </c>
      <c r="L28" s="28">
        <v>780</v>
      </c>
      <c r="M28" s="66">
        <v>390</v>
      </c>
      <c r="N28" s="66">
        <v>390</v>
      </c>
      <c r="O28" s="92" t="s">
        <v>460</v>
      </c>
      <c r="P28" s="72"/>
      <c r="Q28" s="27">
        <v>1</v>
      </c>
      <c r="R28" s="28">
        <f t="shared" si="1"/>
        <v>1</v>
      </c>
      <c r="S28" s="26">
        <f t="shared" si="2"/>
        <v>780</v>
      </c>
      <c r="T28" s="25">
        <f t="shared" si="3"/>
        <v>1</v>
      </c>
      <c r="U28" s="26">
        <f t="shared" si="4"/>
        <v>780</v>
      </c>
      <c r="V28" s="26">
        <f t="shared" si="5"/>
        <v>390</v>
      </c>
      <c r="W28" s="26">
        <f t="shared" si="6"/>
        <v>390</v>
      </c>
      <c r="X28" s="26">
        <v>1</v>
      </c>
      <c r="Y28" s="26">
        <v>780</v>
      </c>
    </row>
    <row r="29" spans="1:25" ht="26.25">
      <c r="A29" s="23">
        <v>22</v>
      </c>
      <c r="B29" s="89" t="s">
        <v>499</v>
      </c>
      <c r="C29" s="90" t="s">
        <v>465</v>
      </c>
      <c r="D29" s="89" t="s">
        <v>500</v>
      </c>
      <c r="E29" s="89" t="s">
        <v>444</v>
      </c>
      <c r="F29" s="89" t="s">
        <v>444</v>
      </c>
      <c r="G29" s="91" t="s">
        <v>451</v>
      </c>
      <c r="H29" s="26">
        <v>1</v>
      </c>
      <c r="I29" s="28">
        <v>26</v>
      </c>
      <c r="J29" s="26"/>
      <c r="K29" s="26">
        <v>1</v>
      </c>
      <c r="L29" s="28">
        <v>26</v>
      </c>
      <c r="M29" s="66">
        <v>13</v>
      </c>
      <c r="N29" s="66">
        <v>13</v>
      </c>
      <c r="O29" s="92" t="s">
        <v>460</v>
      </c>
      <c r="P29" s="72"/>
      <c r="Q29" s="27">
        <v>1</v>
      </c>
      <c r="R29" s="28">
        <f t="shared" si="1"/>
        <v>1</v>
      </c>
      <c r="S29" s="26">
        <f t="shared" si="2"/>
        <v>26</v>
      </c>
      <c r="T29" s="25">
        <f t="shared" si="3"/>
        <v>1</v>
      </c>
      <c r="U29" s="26">
        <f t="shared" si="4"/>
        <v>26</v>
      </c>
      <c r="V29" s="26">
        <f t="shared" si="5"/>
        <v>13</v>
      </c>
      <c r="W29" s="26">
        <f t="shared" si="6"/>
        <v>13</v>
      </c>
      <c r="X29" s="26">
        <v>1</v>
      </c>
      <c r="Y29" s="26">
        <v>26</v>
      </c>
    </row>
    <row r="30" spans="1:25" ht="26.25">
      <c r="A30" s="23">
        <v>23</v>
      </c>
      <c r="B30" s="89" t="s">
        <v>501</v>
      </c>
      <c r="C30" s="90" t="s">
        <v>465</v>
      </c>
      <c r="D30" s="89" t="s">
        <v>502</v>
      </c>
      <c r="E30" s="89" t="s">
        <v>444</v>
      </c>
      <c r="F30" s="89" t="s">
        <v>444</v>
      </c>
      <c r="G30" s="91" t="s">
        <v>451</v>
      </c>
      <c r="H30" s="26">
        <v>1</v>
      </c>
      <c r="I30" s="28">
        <v>4</v>
      </c>
      <c r="J30" s="26"/>
      <c r="K30" s="26">
        <v>1</v>
      </c>
      <c r="L30" s="28">
        <v>4</v>
      </c>
      <c r="M30" s="66">
        <v>2</v>
      </c>
      <c r="N30" s="66">
        <v>2</v>
      </c>
      <c r="O30" s="92" t="s">
        <v>460</v>
      </c>
      <c r="P30" s="72"/>
      <c r="Q30" s="27">
        <v>1</v>
      </c>
      <c r="R30" s="28">
        <f t="shared" si="1"/>
        <v>1</v>
      </c>
      <c r="S30" s="26">
        <f t="shared" si="2"/>
        <v>4</v>
      </c>
      <c r="T30" s="25">
        <f t="shared" si="3"/>
        <v>1</v>
      </c>
      <c r="U30" s="26">
        <f t="shared" si="4"/>
        <v>4</v>
      </c>
      <c r="V30" s="26">
        <f t="shared" si="5"/>
        <v>2</v>
      </c>
      <c r="W30" s="26">
        <f t="shared" si="6"/>
        <v>2</v>
      </c>
      <c r="X30" s="26">
        <v>1</v>
      </c>
      <c r="Y30" s="26">
        <v>4</v>
      </c>
    </row>
    <row r="31" spans="1:25" ht="26.25">
      <c r="A31" s="23">
        <v>24</v>
      </c>
      <c r="B31" s="89" t="s">
        <v>503</v>
      </c>
      <c r="C31" s="90" t="s">
        <v>465</v>
      </c>
      <c r="D31" s="89" t="s">
        <v>504</v>
      </c>
      <c r="E31" s="89" t="s">
        <v>444</v>
      </c>
      <c r="F31" s="89" t="s">
        <v>444</v>
      </c>
      <c r="G31" s="91" t="s">
        <v>451</v>
      </c>
      <c r="H31" s="26">
        <v>1</v>
      </c>
      <c r="I31" s="28">
        <v>6</v>
      </c>
      <c r="J31" s="26"/>
      <c r="K31" s="26">
        <v>1</v>
      </c>
      <c r="L31" s="28">
        <v>6</v>
      </c>
      <c r="M31" s="66">
        <v>3</v>
      </c>
      <c r="N31" s="66">
        <v>3</v>
      </c>
      <c r="O31" s="92" t="s">
        <v>460</v>
      </c>
      <c r="P31" s="72"/>
      <c r="Q31" s="27">
        <v>1</v>
      </c>
      <c r="R31" s="28">
        <f t="shared" si="1"/>
        <v>1</v>
      </c>
      <c r="S31" s="26">
        <f t="shared" si="2"/>
        <v>6</v>
      </c>
      <c r="T31" s="25">
        <f t="shared" si="3"/>
        <v>1</v>
      </c>
      <c r="U31" s="26">
        <f t="shared" si="4"/>
        <v>6</v>
      </c>
      <c r="V31" s="26">
        <f t="shared" si="5"/>
        <v>3</v>
      </c>
      <c r="W31" s="26">
        <f t="shared" si="6"/>
        <v>3</v>
      </c>
      <c r="X31" s="26">
        <v>1</v>
      </c>
      <c r="Y31" s="26">
        <v>6</v>
      </c>
    </row>
    <row r="32" spans="1:25" ht="26.25">
      <c r="A32" s="23">
        <v>25</v>
      </c>
      <c r="B32" s="89" t="s">
        <v>505</v>
      </c>
      <c r="C32" s="90" t="s">
        <v>465</v>
      </c>
      <c r="D32" s="89" t="s">
        <v>506</v>
      </c>
      <c r="E32" s="89" t="s">
        <v>444</v>
      </c>
      <c r="F32" s="89" t="s">
        <v>444</v>
      </c>
      <c r="G32" s="91" t="s">
        <v>451</v>
      </c>
      <c r="H32" s="26">
        <v>1</v>
      </c>
      <c r="I32" s="28">
        <v>370</v>
      </c>
      <c r="J32" s="26"/>
      <c r="K32" s="26">
        <v>1</v>
      </c>
      <c r="L32" s="28">
        <v>370</v>
      </c>
      <c r="M32" s="66">
        <v>185</v>
      </c>
      <c r="N32" s="66">
        <v>185</v>
      </c>
      <c r="O32" s="92" t="s">
        <v>460</v>
      </c>
      <c r="P32" s="72"/>
      <c r="Q32" s="27">
        <v>1</v>
      </c>
      <c r="R32" s="28">
        <f t="shared" si="1"/>
        <v>1</v>
      </c>
      <c r="S32" s="26">
        <f t="shared" si="2"/>
        <v>370</v>
      </c>
      <c r="T32" s="25">
        <f t="shared" si="3"/>
        <v>1</v>
      </c>
      <c r="U32" s="26">
        <f t="shared" si="4"/>
        <v>370</v>
      </c>
      <c r="V32" s="26">
        <f t="shared" si="5"/>
        <v>185</v>
      </c>
      <c r="W32" s="26">
        <f t="shared" si="6"/>
        <v>185</v>
      </c>
      <c r="X32" s="26">
        <v>1</v>
      </c>
      <c r="Y32" s="26">
        <v>370</v>
      </c>
    </row>
    <row r="33" spans="1:25" ht="26.25">
      <c r="A33" s="23">
        <v>26</v>
      </c>
      <c r="B33" s="89" t="s">
        <v>507</v>
      </c>
      <c r="C33" s="90" t="s">
        <v>465</v>
      </c>
      <c r="D33" s="89" t="s">
        <v>508</v>
      </c>
      <c r="E33" s="89" t="s">
        <v>444</v>
      </c>
      <c r="F33" s="89" t="s">
        <v>444</v>
      </c>
      <c r="G33" s="91" t="s">
        <v>451</v>
      </c>
      <c r="H33" s="26">
        <v>4</v>
      </c>
      <c r="I33" s="28">
        <v>44</v>
      </c>
      <c r="J33" s="26"/>
      <c r="K33" s="26">
        <v>4</v>
      </c>
      <c r="L33" s="28">
        <v>44</v>
      </c>
      <c r="M33" s="66">
        <v>24</v>
      </c>
      <c r="N33" s="66">
        <v>20</v>
      </c>
      <c r="O33" s="92" t="s">
        <v>460</v>
      </c>
      <c r="P33" s="72"/>
      <c r="Q33" s="27">
        <v>1</v>
      </c>
      <c r="R33" s="28">
        <f t="shared" si="1"/>
        <v>4</v>
      </c>
      <c r="S33" s="26">
        <f t="shared" si="2"/>
        <v>44</v>
      </c>
      <c r="T33" s="25">
        <f t="shared" si="3"/>
        <v>4</v>
      </c>
      <c r="U33" s="26">
        <f t="shared" si="4"/>
        <v>44</v>
      </c>
      <c r="V33" s="26">
        <f t="shared" si="5"/>
        <v>24</v>
      </c>
      <c r="W33" s="26">
        <f t="shared" si="6"/>
        <v>20</v>
      </c>
      <c r="X33" s="26">
        <v>4</v>
      </c>
      <c r="Y33" s="26">
        <v>44</v>
      </c>
    </row>
    <row r="34" spans="1:25" ht="26.25">
      <c r="A34" s="23">
        <v>27</v>
      </c>
      <c r="B34" s="89" t="s">
        <v>509</v>
      </c>
      <c r="C34" s="90" t="s">
        <v>465</v>
      </c>
      <c r="D34" s="89" t="s">
        <v>510</v>
      </c>
      <c r="E34" s="89" t="s">
        <v>444</v>
      </c>
      <c r="F34" s="89" t="s">
        <v>444</v>
      </c>
      <c r="G34" s="91" t="s">
        <v>451</v>
      </c>
      <c r="H34" s="26">
        <v>1</v>
      </c>
      <c r="I34" s="28">
        <v>600</v>
      </c>
      <c r="J34" s="26"/>
      <c r="K34" s="26">
        <v>1</v>
      </c>
      <c r="L34" s="28">
        <v>600</v>
      </c>
      <c r="M34" s="66">
        <v>300</v>
      </c>
      <c r="N34" s="66">
        <v>300</v>
      </c>
      <c r="O34" s="92" t="s">
        <v>460</v>
      </c>
      <c r="P34" s="72"/>
      <c r="Q34" s="27">
        <v>1</v>
      </c>
      <c r="R34" s="28">
        <f t="shared" si="1"/>
        <v>1</v>
      </c>
      <c r="S34" s="26">
        <f t="shared" si="2"/>
        <v>600</v>
      </c>
      <c r="T34" s="25">
        <f t="shared" si="3"/>
        <v>1</v>
      </c>
      <c r="U34" s="26">
        <f t="shared" si="4"/>
        <v>600</v>
      </c>
      <c r="V34" s="26">
        <f t="shared" si="5"/>
        <v>300</v>
      </c>
      <c r="W34" s="26">
        <f t="shared" si="6"/>
        <v>300</v>
      </c>
      <c r="X34" s="26">
        <v>1</v>
      </c>
      <c r="Y34" s="26">
        <v>600</v>
      </c>
    </row>
    <row r="35" spans="1:25" ht="27" thickBot="1">
      <c r="A35" s="23">
        <v>28</v>
      </c>
      <c r="B35" s="89" t="s">
        <v>511</v>
      </c>
      <c r="C35" s="90" t="s">
        <v>465</v>
      </c>
      <c r="D35" s="89" t="s">
        <v>512</v>
      </c>
      <c r="E35" s="89" t="s">
        <v>444</v>
      </c>
      <c r="F35" s="89" t="s">
        <v>444</v>
      </c>
      <c r="G35" s="91" t="s">
        <v>451</v>
      </c>
      <c r="H35" s="26">
        <v>1</v>
      </c>
      <c r="I35" s="28">
        <v>540</v>
      </c>
      <c r="J35" s="26"/>
      <c r="K35" s="26">
        <v>1</v>
      </c>
      <c r="L35" s="28">
        <v>540</v>
      </c>
      <c r="M35" s="66">
        <v>270</v>
      </c>
      <c r="N35" s="66">
        <v>270</v>
      </c>
      <c r="O35" s="92" t="s">
        <v>460</v>
      </c>
      <c r="P35" s="72"/>
      <c r="Q35" s="27">
        <v>1</v>
      </c>
      <c r="R35" s="28">
        <f t="shared" si="1"/>
        <v>1</v>
      </c>
      <c r="S35" s="26">
        <f t="shared" si="2"/>
        <v>540</v>
      </c>
      <c r="T35" s="25">
        <f t="shared" si="3"/>
        <v>1</v>
      </c>
      <c r="U35" s="26">
        <f t="shared" si="4"/>
        <v>540</v>
      </c>
      <c r="V35" s="26">
        <f t="shared" si="5"/>
        <v>270</v>
      </c>
      <c r="W35" s="26">
        <f t="shared" si="6"/>
        <v>270</v>
      </c>
      <c r="X35" s="26">
        <v>1</v>
      </c>
      <c r="Y35" s="26">
        <v>540</v>
      </c>
    </row>
    <row r="36" spans="1:16" ht="27" thickBot="1">
      <c r="A36" s="29"/>
      <c r="B36" s="30" t="s">
        <v>513</v>
      </c>
      <c r="C36" s="76" t="s">
        <v>356</v>
      </c>
      <c r="D36" s="76" t="s">
        <v>356</v>
      </c>
      <c r="E36" s="76" t="s">
        <v>356</v>
      </c>
      <c r="F36" s="76" t="s">
        <v>356</v>
      </c>
      <c r="G36" s="70" t="s">
        <v>356</v>
      </c>
      <c r="H36" s="32">
        <f>SUM(Таблиця!R9:R35)</f>
        <v>38</v>
      </c>
      <c r="I36" s="33">
        <f>SUM(Таблиця!S9:S35)</f>
        <v>6467</v>
      </c>
      <c r="J36" s="33"/>
      <c r="K36" s="34">
        <f>SUM(Таблиця!T9:T35)</f>
        <v>38</v>
      </c>
      <c r="L36" s="35">
        <f>SUM(Таблиця!U9:U35)</f>
        <v>6467</v>
      </c>
      <c r="M36" s="67">
        <f>SUM(Таблиця!V9:V35)</f>
        <v>3243</v>
      </c>
      <c r="N36" s="67">
        <f>SUM(Таблиця!W9:W35)</f>
        <v>3224</v>
      </c>
      <c r="O36" s="67"/>
      <c r="P36" s="71" t="s">
        <v>356</v>
      </c>
    </row>
    <row r="37" spans="1:16" ht="13.5" thickBot="1">
      <c r="A37" s="29"/>
      <c r="B37" s="30" t="s">
        <v>514</v>
      </c>
      <c r="C37" s="76" t="s">
        <v>356</v>
      </c>
      <c r="D37" s="76" t="s">
        <v>356</v>
      </c>
      <c r="E37" s="76" t="s">
        <v>356</v>
      </c>
      <c r="F37" s="76" t="s">
        <v>356</v>
      </c>
      <c r="G37" s="70" t="s">
        <v>356</v>
      </c>
      <c r="H37" s="32">
        <f>SUM(Таблиця!R1:R36)</f>
        <v>40</v>
      </c>
      <c r="I37" s="33">
        <f>SUM(Таблиця!S1:S36)</f>
        <v>9262</v>
      </c>
      <c r="J37" s="33"/>
      <c r="K37" s="34">
        <f>SUM(Таблиця!T1:T36)</f>
        <v>40</v>
      </c>
      <c r="L37" s="35">
        <f>SUM(Таблиця!U1:U36)</f>
        <v>9262</v>
      </c>
      <c r="M37" s="67">
        <f>SUM(Таблиця!V1:V36)</f>
        <v>6038</v>
      </c>
      <c r="N37" s="67">
        <f>SUM(Таблиця!W1:W36)</f>
        <v>3224</v>
      </c>
      <c r="O37" s="67"/>
      <c r="P37" s="71" t="s">
        <v>356</v>
      </c>
    </row>
  </sheetData>
  <sheetProtection/>
  <mergeCells count="9">
    <mergeCell ref="J2:J3"/>
    <mergeCell ref="K2:O2"/>
    <mergeCell ref="P2:P3"/>
    <mergeCell ref="A2:A3"/>
    <mergeCell ref="B2:B3"/>
    <mergeCell ref="C2:C3"/>
    <mergeCell ref="D2:F2"/>
    <mergeCell ref="G2:G3"/>
    <mergeCell ref="H2:I2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showGridLines="0" zoomScalePageLayoutView="0" workbookViewId="0" topLeftCell="A1">
      <selection activeCell="M13" sqref="M13:O13"/>
    </sheetView>
  </sheetViews>
  <sheetFormatPr defaultColWidth="9.00390625" defaultRowHeight="12.75" customHeight="1"/>
  <cols>
    <col min="3" max="3" width="11.50390625" style="0" customWidth="1"/>
    <col min="4" max="4" width="2.50390625" style="0" customWidth="1"/>
    <col min="5" max="7" width="2.875" style="0" customWidth="1"/>
    <col min="8" max="8" width="2.625" style="0" customWidth="1"/>
    <col min="9" max="9" width="2.50390625" style="0" customWidth="1"/>
    <col min="10" max="10" width="2.625" style="0" customWidth="1"/>
    <col min="11" max="11" width="2.50390625" style="0" customWidth="1"/>
    <col min="13" max="13" width="10.50390625" style="0" customWidth="1"/>
    <col min="14" max="14" width="8.125" style="0" customWidth="1"/>
    <col min="15" max="15" width="9.50390625" style="0" customWidth="1"/>
    <col min="16" max="16" width="8.00390625" style="0" customWidth="1"/>
    <col min="17" max="17" width="8.125" style="0" customWidth="1"/>
    <col min="18" max="18" width="10.375" style="0" customWidth="1"/>
    <col min="21" max="21" width="0" style="0" hidden="1" customWidth="1"/>
  </cols>
  <sheetData>
    <row r="1" spans="1:20" ht="12.75" customHeight="1">
      <c r="A1" t="s">
        <v>183</v>
      </c>
      <c r="C1" t="s">
        <v>299</v>
      </c>
      <c r="M1" s="51" t="s">
        <v>515</v>
      </c>
      <c r="N1" s="51"/>
      <c r="O1" s="51"/>
      <c r="P1" s="51"/>
      <c r="Q1" s="51"/>
      <c r="R1" s="51"/>
      <c r="S1" s="51"/>
      <c r="T1" s="51"/>
    </row>
    <row r="2" spans="13:20" ht="12.75" customHeight="1">
      <c r="M2" s="156" t="s">
        <v>184</v>
      </c>
      <c r="N2" s="156"/>
      <c r="O2" s="156"/>
      <c r="P2" s="156"/>
      <c r="Q2" s="156"/>
      <c r="R2" s="156"/>
      <c r="S2" s="156"/>
      <c r="T2" s="156"/>
    </row>
    <row r="3" spans="3:20" ht="12.75" customHeight="1">
      <c r="C3" t="s">
        <v>300</v>
      </c>
      <c r="M3" s="51" t="s">
        <v>516</v>
      </c>
      <c r="N3" s="51"/>
      <c r="O3" s="51"/>
      <c r="P3" s="51"/>
      <c r="Q3" s="51"/>
      <c r="R3" s="51"/>
      <c r="S3" s="51"/>
      <c r="T3" s="51"/>
    </row>
    <row r="4" spans="13:20" ht="12.75" customHeight="1">
      <c r="M4" s="122" t="s">
        <v>184</v>
      </c>
      <c r="N4" s="122"/>
      <c r="O4" s="122"/>
      <c r="P4" s="122"/>
      <c r="Q4" s="122"/>
      <c r="R4" s="122"/>
      <c r="S4" s="122"/>
      <c r="T4" s="122"/>
    </row>
    <row r="5" spans="3:20" ht="12.75" customHeight="1">
      <c r="C5" t="s">
        <v>301</v>
      </c>
      <c r="M5" s="51" t="s">
        <v>517</v>
      </c>
      <c r="N5" s="51"/>
      <c r="O5" s="51"/>
      <c r="P5" s="51"/>
      <c r="Q5" s="51"/>
      <c r="R5" s="51"/>
      <c r="S5" s="51"/>
      <c r="T5" s="51"/>
    </row>
    <row r="6" spans="13:20" ht="12.75" customHeight="1">
      <c r="M6" s="122" t="s">
        <v>184</v>
      </c>
      <c r="N6" s="122"/>
      <c r="O6" s="122"/>
      <c r="P6" s="122"/>
      <c r="Q6" s="122"/>
      <c r="R6" s="122"/>
      <c r="S6" s="122"/>
      <c r="T6" s="122"/>
    </row>
    <row r="7" spans="3:20" ht="15.75" customHeight="1">
      <c r="C7" s="162" t="s">
        <v>316</v>
      </c>
      <c r="D7" s="162"/>
      <c r="E7" s="162"/>
      <c r="F7" s="162"/>
      <c r="G7" s="162"/>
      <c r="H7" s="162"/>
      <c r="I7" s="162"/>
      <c r="J7" s="162"/>
      <c r="K7" s="162"/>
      <c r="L7" s="162"/>
      <c r="M7" s="74" t="s">
        <v>516</v>
      </c>
      <c r="N7" s="51"/>
      <c r="O7" s="51"/>
      <c r="P7" s="51"/>
      <c r="Q7" s="51"/>
      <c r="R7" s="51"/>
      <c r="S7" s="51"/>
      <c r="T7" s="51"/>
    </row>
    <row r="8" spans="3:20" ht="12.75" customHeight="1">
      <c r="C8" t="s">
        <v>317</v>
      </c>
      <c r="M8" s="122" t="s">
        <v>184</v>
      </c>
      <c r="N8" s="122"/>
      <c r="O8" s="122"/>
      <c r="P8" s="122"/>
      <c r="Q8" s="122"/>
      <c r="R8" s="122"/>
      <c r="S8" s="122"/>
      <c r="T8" s="122"/>
    </row>
    <row r="9" spans="13:20" ht="12.75" customHeight="1">
      <c r="M9" s="48"/>
      <c r="N9" s="48"/>
      <c r="O9" s="48"/>
      <c r="P9" s="48"/>
      <c r="Q9" s="48"/>
      <c r="R9" s="48"/>
      <c r="S9" s="48"/>
      <c r="T9" s="48"/>
    </row>
    <row r="10" spans="3:20" ht="12.75" customHeight="1">
      <c r="C10" t="s">
        <v>302</v>
      </c>
      <c r="M10" s="73" t="s">
        <v>517</v>
      </c>
      <c r="N10" s="53"/>
      <c r="O10" s="53"/>
      <c r="P10" s="53"/>
      <c r="Q10" s="53"/>
      <c r="R10" s="53"/>
      <c r="S10" s="53"/>
      <c r="T10" s="53"/>
    </row>
    <row r="11" spans="13:20" ht="12.75" customHeight="1">
      <c r="M11" s="122" t="s">
        <v>184</v>
      </c>
      <c r="N11" s="122"/>
      <c r="O11" s="122"/>
      <c r="P11" s="122"/>
      <c r="Q11" s="122"/>
      <c r="R11" s="122"/>
      <c r="S11" s="122"/>
      <c r="T11" s="122"/>
    </row>
    <row r="12" spans="1:20" ht="28.5" customHeight="1">
      <c r="A12" t="s">
        <v>185</v>
      </c>
      <c r="C12" s="127" t="s">
        <v>518</v>
      </c>
      <c r="D12" s="128"/>
      <c r="E12" s="128"/>
      <c r="F12" s="128"/>
      <c r="G12" s="128"/>
      <c r="H12" s="128"/>
      <c r="I12" s="128"/>
      <c r="J12" s="128"/>
      <c r="K12" s="128"/>
      <c r="Q12" s="128" t="s">
        <v>432</v>
      </c>
      <c r="R12" s="128"/>
      <c r="S12" s="128"/>
      <c r="T12" s="128"/>
    </row>
    <row r="13" spans="3:20" ht="12.75" customHeight="1">
      <c r="C13" s="160" t="s">
        <v>186</v>
      </c>
      <c r="D13" s="160"/>
      <c r="E13" s="160"/>
      <c r="F13" s="160"/>
      <c r="G13" s="160"/>
      <c r="H13" s="160"/>
      <c r="I13" s="160"/>
      <c r="J13" s="160"/>
      <c r="K13" s="160"/>
      <c r="L13" s="49"/>
      <c r="M13" s="160" t="s">
        <v>187</v>
      </c>
      <c r="N13" s="160"/>
      <c r="O13" s="160"/>
      <c r="Q13" s="123" t="s">
        <v>311</v>
      </c>
      <c r="R13" s="123"/>
      <c r="S13" s="123"/>
      <c r="T13" s="123"/>
    </row>
    <row r="14" ht="12.75" customHeight="1">
      <c r="L14" s="14"/>
    </row>
    <row r="15" spans="1:20" ht="12.75" customHeight="1">
      <c r="A15" t="s">
        <v>188</v>
      </c>
      <c r="C15" s="127" t="s">
        <v>519</v>
      </c>
      <c r="D15" s="128"/>
      <c r="E15" s="128"/>
      <c r="F15" s="128"/>
      <c r="G15" s="128"/>
      <c r="H15" s="128"/>
      <c r="I15" s="128"/>
      <c r="J15" s="128"/>
      <c r="K15" s="128"/>
      <c r="L15" s="14"/>
      <c r="Q15" s="127" t="s">
        <v>436</v>
      </c>
      <c r="R15" s="128"/>
      <c r="S15" s="128"/>
      <c r="T15" s="128"/>
    </row>
    <row r="16" spans="3:20" ht="12.75" customHeight="1">
      <c r="C16" s="160" t="s">
        <v>186</v>
      </c>
      <c r="D16" s="160"/>
      <c r="E16" s="160"/>
      <c r="F16" s="160"/>
      <c r="G16" s="160"/>
      <c r="H16" s="160"/>
      <c r="I16" s="160"/>
      <c r="J16" s="160"/>
      <c r="K16" s="160"/>
      <c r="L16" s="49"/>
      <c r="M16" s="160" t="s">
        <v>187</v>
      </c>
      <c r="N16" s="160"/>
      <c r="O16" s="160"/>
      <c r="Q16" s="123" t="s">
        <v>311</v>
      </c>
      <c r="R16" s="123"/>
      <c r="S16" s="123"/>
      <c r="T16" s="123"/>
    </row>
    <row r="17" ht="12.75" customHeight="1">
      <c r="L17" s="14"/>
    </row>
    <row r="18" spans="3:20" ht="12.75" customHeight="1">
      <c r="C18" s="127" t="s">
        <v>520</v>
      </c>
      <c r="D18" s="128"/>
      <c r="E18" s="128"/>
      <c r="F18" s="128"/>
      <c r="G18" s="128"/>
      <c r="H18" s="128"/>
      <c r="I18" s="128"/>
      <c r="J18" s="128"/>
      <c r="K18" s="128"/>
      <c r="L18" s="14"/>
      <c r="Q18" s="127" t="s">
        <v>434</v>
      </c>
      <c r="R18" s="128"/>
      <c r="S18" s="128"/>
      <c r="T18" s="128"/>
    </row>
    <row r="19" spans="3:20" ht="12.75" customHeight="1">
      <c r="C19" s="160" t="s">
        <v>186</v>
      </c>
      <c r="D19" s="160"/>
      <c r="E19" s="160"/>
      <c r="F19" s="160"/>
      <c r="G19" s="160"/>
      <c r="H19" s="160"/>
      <c r="I19" s="160"/>
      <c r="J19" s="160"/>
      <c r="K19" s="160"/>
      <c r="L19" s="49"/>
      <c r="M19" s="160" t="s">
        <v>187</v>
      </c>
      <c r="N19" s="160"/>
      <c r="O19" s="160"/>
      <c r="Q19" s="123" t="s">
        <v>311</v>
      </c>
      <c r="R19" s="123"/>
      <c r="S19" s="123"/>
      <c r="T19" s="123"/>
    </row>
    <row r="20" ht="12.75" customHeight="1">
      <c r="L20" s="14"/>
    </row>
    <row r="21" spans="3:20" ht="12.75" customHeight="1">
      <c r="C21" s="127" t="s">
        <v>521</v>
      </c>
      <c r="D21" s="128"/>
      <c r="E21" s="128"/>
      <c r="F21" s="128"/>
      <c r="G21" s="128"/>
      <c r="H21" s="128"/>
      <c r="I21" s="128"/>
      <c r="J21" s="128"/>
      <c r="K21" s="128"/>
      <c r="L21" s="14"/>
      <c r="Q21" s="127" t="s">
        <v>438</v>
      </c>
      <c r="R21" s="128"/>
      <c r="S21" s="128"/>
      <c r="T21" s="128"/>
    </row>
    <row r="22" spans="3:20" ht="12.75" customHeight="1">
      <c r="C22" s="160" t="s">
        <v>186</v>
      </c>
      <c r="D22" s="160"/>
      <c r="E22" s="160"/>
      <c r="F22" s="160"/>
      <c r="G22" s="160"/>
      <c r="H22" s="160"/>
      <c r="I22" s="160"/>
      <c r="J22" s="160"/>
      <c r="K22" s="160"/>
      <c r="L22" s="49"/>
      <c r="M22" s="160" t="s">
        <v>187</v>
      </c>
      <c r="N22" s="160"/>
      <c r="O22" s="160"/>
      <c r="Q22" s="123" t="s">
        <v>311</v>
      </c>
      <c r="R22" s="123"/>
      <c r="S22" s="123"/>
      <c r="T22" s="123"/>
    </row>
    <row r="23" ht="12.75" customHeight="1">
      <c r="L23" s="14"/>
    </row>
    <row r="24" spans="3:20" ht="24.75" customHeight="1">
      <c r="C24" s="127" t="s">
        <v>522</v>
      </c>
      <c r="D24" s="128"/>
      <c r="E24" s="128"/>
      <c r="F24" s="128"/>
      <c r="G24" s="128"/>
      <c r="H24" s="128"/>
      <c r="I24" s="128"/>
      <c r="J24" s="128"/>
      <c r="K24" s="128"/>
      <c r="L24" s="14"/>
      <c r="Q24" s="127" t="s">
        <v>440</v>
      </c>
      <c r="R24" s="128"/>
      <c r="S24" s="128"/>
      <c r="T24" s="128"/>
    </row>
    <row r="25" spans="3:20" ht="12.75" customHeight="1">
      <c r="C25" s="160" t="s">
        <v>186</v>
      </c>
      <c r="D25" s="160"/>
      <c r="E25" s="160"/>
      <c r="F25" s="160"/>
      <c r="G25" s="160"/>
      <c r="H25" s="160"/>
      <c r="I25" s="160"/>
      <c r="J25" s="160"/>
      <c r="K25" s="160"/>
      <c r="L25" s="49"/>
      <c r="M25" s="160" t="s">
        <v>187</v>
      </c>
      <c r="N25" s="160"/>
      <c r="O25" s="160"/>
      <c r="Q25" s="123" t="s">
        <v>311</v>
      </c>
      <c r="R25" s="123"/>
      <c r="S25" s="123"/>
      <c r="T25" s="123"/>
    </row>
    <row r="27" spans="1:21" ht="30" customHeight="1">
      <c r="A27" s="121" t="s">
        <v>523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47"/>
    </row>
    <row r="28" ht="12.75" customHeight="1">
      <c r="A28" t="s">
        <v>305</v>
      </c>
    </row>
    <row r="29" spans="1:20" ht="12.75" customHeight="1">
      <c r="A29" t="s">
        <v>307</v>
      </c>
      <c r="H29" s="161" t="s">
        <v>444</v>
      </c>
      <c r="I29" s="118"/>
      <c r="J29" s="118"/>
      <c r="K29" s="118"/>
      <c r="L29" s="118"/>
      <c r="M29" s="118"/>
      <c r="R29" s="158"/>
      <c r="S29" s="158"/>
      <c r="T29" s="158"/>
    </row>
    <row r="30" spans="2:20" ht="12.75" customHeight="1">
      <c r="B30" s="14"/>
      <c r="C30" s="14"/>
      <c r="D30" s="14"/>
      <c r="E30" s="14"/>
      <c r="F30" s="14"/>
      <c r="G30" s="14"/>
      <c r="H30" s="159" t="s">
        <v>186</v>
      </c>
      <c r="I30" s="159"/>
      <c r="J30" s="159"/>
      <c r="K30" s="159"/>
      <c r="L30" s="159"/>
      <c r="M30" s="49"/>
      <c r="N30" s="160" t="s">
        <v>187</v>
      </c>
      <c r="O30" s="160"/>
      <c r="P30" s="160"/>
      <c r="Q30" s="14"/>
      <c r="R30" s="156" t="s">
        <v>306</v>
      </c>
      <c r="S30" s="156"/>
      <c r="T30" s="156"/>
    </row>
    <row r="31" spans="2:12" ht="12.75" customHeight="1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20" ht="24.75" customHeight="1">
      <c r="A32" t="s">
        <v>308</v>
      </c>
      <c r="B32" s="14"/>
      <c r="C32" s="14"/>
      <c r="D32" s="14"/>
      <c r="E32" s="14"/>
      <c r="F32" s="14"/>
      <c r="G32" s="14"/>
      <c r="H32" s="14"/>
      <c r="I32" s="14"/>
      <c r="J32" s="157" t="s">
        <v>439</v>
      </c>
      <c r="K32" s="118"/>
      <c r="L32" s="118"/>
      <c r="M32" s="118"/>
      <c r="N32" s="118"/>
      <c r="O32" s="129" t="s">
        <v>309</v>
      </c>
      <c r="P32" s="129"/>
      <c r="Q32" s="129"/>
      <c r="R32" s="155" t="s">
        <v>440</v>
      </c>
      <c r="S32" s="155"/>
      <c r="T32" s="155"/>
    </row>
    <row r="33" spans="2:20" ht="12.75" customHeight="1">
      <c r="B33" s="14"/>
      <c r="C33" s="14"/>
      <c r="D33" s="14"/>
      <c r="E33" s="14"/>
      <c r="F33" s="14"/>
      <c r="G33" s="14"/>
      <c r="H33" s="14"/>
      <c r="I33" s="14"/>
      <c r="J33" s="156" t="s">
        <v>186</v>
      </c>
      <c r="K33" s="156"/>
      <c r="L33" s="156"/>
      <c r="M33" s="156"/>
      <c r="N33" s="4"/>
      <c r="O33" s="129" t="s">
        <v>187</v>
      </c>
      <c r="P33" s="129"/>
      <c r="Q33" s="129"/>
      <c r="R33" s="129" t="s">
        <v>306</v>
      </c>
      <c r="S33" s="129"/>
      <c r="T33" s="129"/>
    </row>
    <row r="34" spans="1:12" ht="12.75" customHeight="1">
      <c r="A34" t="s">
        <v>310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20" ht="28.5" customHeight="1">
      <c r="A35" t="s">
        <v>307</v>
      </c>
      <c r="H35" s="157" t="s">
        <v>439</v>
      </c>
      <c r="I35" s="118"/>
      <c r="J35" s="118"/>
      <c r="K35" s="118"/>
      <c r="L35" s="118"/>
      <c r="M35" s="118"/>
      <c r="R35" s="158" t="s">
        <v>440</v>
      </c>
      <c r="S35" s="158"/>
      <c r="T35" s="158"/>
    </row>
    <row r="36" spans="2:20" ht="12.75" customHeight="1">
      <c r="B36" s="14"/>
      <c r="C36" s="14"/>
      <c r="D36" s="14"/>
      <c r="E36" s="14"/>
      <c r="F36" s="14"/>
      <c r="G36" s="14"/>
      <c r="H36" s="159" t="s">
        <v>186</v>
      </c>
      <c r="I36" s="159"/>
      <c r="J36" s="159"/>
      <c r="K36" s="159"/>
      <c r="L36" s="159"/>
      <c r="M36" s="49"/>
      <c r="N36" s="160" t="s">
        <v>187</v>
      </c>
      <c r="O36" s="160"/>
      <c r="P36" s="160"/>
      <c r="Q36" s="14"/>
      <c r="R36" s="156" t="s">
        <v>306</v>
      </c>
      <c r="S36" s="156"/>
      <c r="T36" s="156"/>
    </row>
    <row r="37" spans="1:21" ht="12.75" customHeight="1">
      <c r="A37" s="117" t="s">
        <v>314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47"/>
    </row>
  </sheetData>
  <sheetProtection/>
  <mergeCells count="49">
    <mergeCell ref="A37:T37"/>
    <mergeCell ref="C19:K19"/>
    <mergeCell ref="M19:O19"/>
    <mergeCell ref="M13:O13"/>
    <mergeCell ref="Q13:T13"/>
    <mergeCell ref="C18:K18"/>
    <mergeCell ref="Q18:T18"/>
    <mergeCell ref="C16:K16"/>
    <mergeCell ref="M16:O16"/>
    <mergeCell ref="Q16:T16"/>
    <mergeCell ref="A27:T27"/>
    <mergeCell ref="Q19:T19"/>
    <mergeCell ref="C21:K21"/>
    <mergeCell ref="Q21:T21"/>
    <mergeCell ref="C22:K22"/>
    <mergeCell ref="M22:O22"/>
    <mergeCell ref="C24:K24"/>
    <mergeCell ref="Q24:T24"/>
    <mergeCell ref="C25:K25"/>
    <mergeCell ref="M25:O25"/>
    <mergeCell ref="M2:T2"/>
    <mergeCell ref="M4:T4"/>
    <mergeCell ref="M6:T6"/>
    <mergeCell ref="C7:L7"/>
    <mergeCell ref="M8:T8"/>
    <mergeCell ref="M11:T11"/>
    <mergeCell ref="C12:K12"/>
    <mergeCell ref="Q12:T12"/>
    <mergeCell ref="C13:K13"/>
    <mergeCell ref="C15:K15"/>
    <mergeCell ref="Q15:T15"/>
    <mergeCell ref="Q22:T22"/>
    <mergeCell ref="Q25:T25"/>
    <mergeCell ref="H36:L36"/>
    <mergeCell ref="N36:P36"/>
    <mergeCell ref="R36:T36"/>
    <mergeCell ref="H29:M29"/>
    <mergeCell ref="R29:T29"/>
    <mergeCell ref="H30:L30"/>
    <mergeCell ref="N30:P30"/>
    <mergeCell ref="R30:T30"/>
    <mergeCell ref="J32:N32"/>
    <mergeCell ref="O32:Q32"/>
    <mergeCell ref="R32:T32"/>
    <mergeCell ref="J33:M33"/>
    <mergeCell ref="O33:Q33"/>
    <mergeCell ref="R33:T33"/>
    <mergeCell ref="H35:M35"/>
    <mergeCell ref="R35:T35"/>
  </mergeCells>
  <printOptions horizontalCentered="1"/>
  <pageMargins left="0.7874015748031497" right="0.3937007874015748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0"/>
  <sheetViews>
    <sheetView zoomScalePageLayoutView="0" workbookViewId="0" topLeftCell="A175">
      <selection activeCell="H189" sqref="H189"/>
    </sheetView>
  </sheetViews>
  <sheetFormatPr defaultColWidth="9.00390625" defaultRowHeight="12.75"/>
  <cols>
    <col min="1" max="1" width="2.625" style="1" customWidth="1"/>
    <col min="2" max="2" width="12.00390625" style="1" customWidth="1"/>
    <col min="3" max="3" width="2.50390625" style="1" customWidth="1"/>
    <col min="4" max="4" width="22.875" style="1" customWidth="1"/>
    <col min="5" max="5" width="94.50390625" style="1" customWidth="1"/>
  </cols>
  <sheetData>
    <row r="1" spans="1:5" s="4" customFormat="1" ht="12.75">
      <c r="A1" s="1"/>
      <c r="B1" s="1" t="s">
        <v>0</v>
      </c>
      <c r="C1" s="1"/>
      <c r="D1" s="2" t="s">
        <v>1</v>
      </c>
      <c r="E1" s="3" t="s">
        <v>2</v>
      </c>
    </row>
    <row r="2" spans="1:5" s="4" customFormat="1" ht="26.25">
      <c r="A2" s="1"/>
      <c r="B2" s="1" t="s">
        <v>0</v>
      </c>
      <c r="C2" s="1"/>
      <c r="D2" s="5" t="s">
        <v>3</v>
      </c>
      <c r="E2" s="6" t="s">
        <v>4</v>
      </c>
    </row>
    <row r="3" spans="1:5" s="4" customFormat="1" ht="12.75">
      <c r="A3" s="1"/>
      <c r="B3" s="1" t="s">
        <v>0</v>
      </c>
      <c r="C3" s="1"/>
      <c r="D3" s="7" t="s">
        <v>332</v>
      </c>
      <c r="E3" s="58" t="s">
        <v>333</v>
      </c>
    </row>
    <row r="4" spans="1:5" s="4" customFormat="1" ht="12.75">
      <c r="A4" s="1"/>
      <c r="B4" s="1" t="s">
        <v>0</v>
      </c>
      <c r="C4" s="1"/>
      <c r="D4" s="7" t="s">
        <v>318</v>
      </c>
      <c r="E4" s="58" t="s">
        <v>325</v>
      </c>
    </row>
    <row r="5" spans="1:5" s="4" customFormat="1" ht="12.75">
      <c r="A5" s="1"/>
      <c r="B5" s="1" t="s">
        <v>0</v>
      </c>
      <c r="C5" s="1"/>
      <c r="D5" s="7" t="s">
        <v>319</v>
      </c>
      <c r="E5" s="58" t="s">
        <v>326</v>
      </c>
    </row>
    <row r="6" spans="1:5" s="4" customFormat="1" ht="12.75">
      <c r="A6" s="1"/>
      <c r="B6" s="1" t="s">
        <v>0</v>
      </c>
      <c r="C6" s="1"/>
      <c r="D6" s="7" t="s">
        <v>320</v>
      </c>
      <c r="E6" s="58" t="s">
        <v>327</v>
      </c>
    </row>
    <row r="7" spans="1:5" s="4" customFormat="1" ht="12.75">
      <c r="A7" s="1"/>
      <c r="B7" s="1" t="s">
        <v>0</v>
      </c>
      <c r="C7" s="1"/>
      <c r="D7" s="7" t="s">
        <v>321</v>
      </c>
      <c r="E7" s="58" t="s">
        <v>328</v>
      </c>
    </row>
    <row r="8" spans="1:5" s="4" customFormat="1" ht="12.75">
      <c r="A8" s="1"/>
      <c r="B8" s="1" t="s">
        <v>0</v>
      </c>
      <c r="C8" s="1"/>
      <c r="D8" s="7" t="s">
        <v>322</v>
      </c>
      <c r="E8" s="58" t="s">
        <v>329</v>
      </c>
    </row>
    <row r="9" spans="1:5" s="4" customFormat="1" ht="12.75">
      <c r="A9" s="1"/>
      <c r="B9" s="1" t="s">
        <v>0</v>
      </c>
      <c r="C9" s="1"/>
      <c r="D9" s="7" t="s">
        <v>323</v>
      </c>
      <c r="E9" s="58" t="s">
        <v>330</v>
      </c>
    </row>
    <row r="10" spans="1:5" s="4" customFormat="1" ht="12.75">
      <c r="A10" s="1"/>
      <c r="B10" s="1" t="s">
        <v>0</v>
      </c>
      <c r="C10" s="1"/>
      <c r="D10" s="7" t="s">
        <v>324</v>
      </c>
      <c r="E10" s="58" t="s">
        <v>331</v>
      </c>
    </row>
    <row r="11" spans="1:5" s="4" customFormat="1" ht="12.75">
      <c r="A11" s="1"/>
      <c r="B11" s="1"/>
      <c r="C11" s="1"/>
      <c r="D11" s="5"/>
      <c r="E11" s="6"/>
    </row>
    <row r="12" spans="2:5" ht="12.75">
      <c r="B12" s="1" t="s">
        <v>0</v>
      </c>
      <c r="D12" s="1" t="s">
        <v>5</v>
      </c>
      <c r="E12" s="1" t="s">
        <v>6</v>
      </c>
    </row>
    <row r="13" spans="2:5" ht="12.75">
      <c r="B13" s="1" t="s">
        <v>0</v>
      </c>
      <c r="D13" s="1" t="s">
        <v>7</v>
      </c>
      <c r="E13" s="1" t="s">
        <v>8</v>
      </c>
    </row>
    <row r="14" spans="2:5" ht="26.25">
      <c r="B14" s="1" t="s">
        <v>0</v>
      </c>
      <c r="D14" s="1" t="s">
        <v>9</v>
      </c>
      <c r="E14" s="1" t="s">
        <v>10</v>
      </c>
    </row>
    <row r="15" spans="2:5" ht="26.25">
      <c r="B15" s="1" t="s">
        <v>0</v>
      </c>
      <c r="D15" s="1" t="s">
        <v>11</v>
      </c>
      <c r="E15" s="7" t="s">
        <v>336</v>
      </c>
    </row>
    <row r="16" spans="2:5" ht="52.5">
      <c r="B16" s="1" t="s">
        <v>0</v>
      </c>
      <c r="D16" s="1" t="s">
        <v>12</v>
      </c>
      <c r="E16" s="7" t="s">
        <v>312</v>
      </c>
    </row>
    <row r="17" spans="2:5" ht="12.75">
      <c r="B17" s="1" t="s">
        <v>0</v>
      </c>
      <c r="D17" s="1" t="s">
        <v>13</v>
      </c>
      <c r="E17" s="7" t="s">
        <v>14</v>
      </c>
    </row>
    <row r="18" ht="12.75">
      <c r="E18" s="7"/>
    </row>
    <row r="19" spans="2:5" ht="12.75">
      <c r="B19" s="1" t="s">
        <v>0</v>
      </c>
      <c r="C19" s="1" t="s">
        <v>19</v>
      </c>
      <c r="D19" s="1" t="s">
        <v>384</v>
      </c>
      <c r="E19" s="7">
        <v>0</v>
      </c>
    </row>
    <row r="20" spans="2:5" ht="12.75">
      <c r="B20" s="1" t="s">
        <v>0</v>
      </c>
      <c r="C20" s="1" t="s">
        <v>19</v>
      </c>
      <c r="D20" s="1" t="s">
        <v>395</v>
      </c>
      <c r="E20" s="7">
        <v>0</v>
      </c>
    </row>
    <row r="21" spans="2:5" ht="12.75">
      <c r="B21" s="1" t="s">
        <v>0</v>
      </c>
      <c r="C21" s="1" t="s">
        <v>19</v>
      </c>
      <c r="D21" s="1" t="s">
        <v>386</v>
      </c>
      <c r="E21" s="5">
        <v>0</v>
      </c>
    </row>
    <row r="22" spans="1:5" s="4" customFormat="1" ht="12.75">
      <c r="A22" s="1"/>
      <c r="B22" s="1" t="s">
        <v>0</v>
      </c>
      <c r="C22" s="1" t="s">
        <v>15</v>
      </c>
      <c r="D22" s="2" t="s">
        <v>16</v>
      </c>
      <c r="E22" s="2" t="s">
        <v>17</v>
      </c>
    </row>
    <row r="23" spans="1:5" s="4" customFormat="1" ht="12.75">
      <c r="A23" s="1"/>
      <c r="B23" s="1" t="s">
        <v>0</v>
      </c>
      <c r="C23" s="1" t="s">
        <v>15</v>
      </c>
      <c r="D23" s="2" t="s">
        <v>18</v>
      </c>
      <c r="E23" s="2" t="s">
        <v>17</v>
      </c>
    </row>
    <row r="24" spans="1:5" s="4" customFormat="1" ht="12.75">
      <c r="A24" s="1"/>
      <c r="B24" s="1" t="s">
        <v>0</v>
      </c>
      <c r="C24" s="1" t="s">
        <v>19</v>
      </c>
      <c r="D24" s="2" t="s">
        <v>20</v>
      </c>
      <c r="E24" s="2">
        <v>0</v>
      </c>
    </row>
    <row r="25" spans="1:5" s="4" customFormat="1" ht="12.75">
      <c r="A25" s="1"/>
      <c r="B25" s="1" t="s">
        <v>0</v>
      </c>
      <c r="C25" s="1" t="s">
        <v>19</v>
      </c>
      <c r="D25" s="1" t="s">
        <v>21</v>
      </c>
      <c r="E25" s="3">
        <v>0</v>
      </c>
    </row>
    <row r="26" spans="1:5" s="4" customFormat="1" ht="12.75">
      <c r="A26" s="1"/>
      <c r="B26" s="1" t="s">
        <v>0</v>
      </c>
      <c r="C26" s="1" t="s">
        <v>19</v>
      </c>
      <c r="D26" s="2" t="s">
        <v>22</v>
      </c>
      <c r="E26" s="3">
        <v>0</v>
      </c>
    </row>
    <row r="27" spans="1:5" s="4" customFormat="1" ht="12.75">
      <c r="A27" s="1"/>
      <c r="B27" s="1" t="s">
        <v>0</v>
      </c>
      <c r="C27" s="1" t="s">
        <v>19</v>
      </c>
      <c r="D27" s="1" t="s">
        <v>365</v>
      </c>
      <c r="E27" s="3">
        <v>0</v>
      </c>
    </row>
    <row r="28" spans="1:5" s="4" customFormat="1" ht="12.75">
      <c r="A28" s="1"/>
      <c r="B28" s="1" t="s">
        <v>0</v>
      </c>
      <c r="C28" s="1" t="s">
        <v>19</v>
      </c>
      <c r="D28" s="1" t="s">
        <v>366</v>
      </c>
      <c r="E28" s="3">
        <v>0</v>
      </c>
    </row>
    <row r="29" spans="1:5" s="4" customFormat="1" ht="12.75">
      <c r="A29" s="1"/>
      <c r="B29" s="1" t="s">
        <v>0</v>
      </c>
      <c r="C29" s="1" t="s">
        <v>19</v>
      </c>
      <c r="D29" s="2" t="s">
        <v>23</v>
      </c>
      <c r="E29" s="3" t="s">
        <v>17</v>
      </c>
    </row>
    <row r="30" spans="1:5" s="4" customFormat="1" ht="12.75">
      <c r="A30" s="1"/>
      <c r="B30" s="1" t="s">
        <v>0</v>
      </c>
      <c r="C30" s="1" t="s">
        <v>19</v>
      </c>
      <c r="D30" s="1" t="s">
        <v>372</v>
      </c>
      <c r="E30" s="77" t="s">
        <v>17</v>
      </c>
    </row>
    <row r="31" spans="1:5" s="4" customFormat="1" ht="12.75">
      <c r="A31" s="1"/>
      <c r="B31" s="1" t="s">
        <v>0</v>
      </c>
      <c r="C31" s="1" t="s">
        <v>15</v>
      </c>
      <c r="D31" s="2" t="s">
        <v>24</v>
      </c>
      <c r="E31" s="3" t="s">
        <v>25</v>
      </c>
    </row>
    <row r="32" spans="1:5" s="4" customFormat="1" ht="12.75">
      <c r="A32" s="1"/>
      <c r="B32" s="1"/>
      <c r="C32" s="1"/>
      <c r="D32" s="2"/>
      <c r="E32" s="3"/>
    </row>
    <row r="33" spans="1:5" s="8" customFormat="1" ht="26.25">
      <c r="A33" s="7"/>
      <c r="B33" s="7" t="s">
        <v>26</v>
      </c>
      <c r="C33" s="7" t="s">
        <v>15</v>
      </c>
      <c r="D33" s="5" t="s">
        <v>16</v>
      </c>
      <c r="E33" s="5" t="s">
        <v>27</v>
      </c>
    </row>
    <row r="34" spans="1:5" s="8" customFormat="1" ht="26.25">
      <c r="A34" s="7"/>
      <c r="B34" s="7" t="s">
        <v>26</v>
      </c>
      <c r="C34" s="7" t="s">
        <v>15</v>
      </c>
      <c r="D34" s="5" t="s">
        <v>18</v>
      </c>
      <c r="E34" s="7" t="s">
        <v>285</v>
      </c>
    </row>
    <row r="35" spans="1:5" s="8" customFormat="1" ht="12.75">
      <c r="A35" s="7"/>
      <c r="B35" s="7" t="s">
        <v>26</v>
      </c>
      <c r="C35" s="7"/>
      <c r="D35" s="5" t="s">
        <v>28</v>
      </c>
      <c r="E35" s="5" t="s">
        <v>29</v>
      </c>
    </row>
    <row r="36" spans="1:5" s="8" customFormat="1" ht="12.75">
      <c r="A36" s="7"/>
      <c r="B36" s="7"/>
      <c r="C36" s="7"/>
      <c r="D36" s="5"/>
      <c r="E36" s="5"/>
    </row>
    <row r="37" spans="1:5" s="8" customFormat="1" ht="12.75">
      <c r="A37" s="7" t="s">
        <v>30</v>
      </c>
      <c r="B37" s="9" t="s">
        <v>31</v>
      </c>
      <c r="C37" s="7"/>
      <c r="D37" s="5"/>
      <c r="E37" s="5"/>
    </row>
    <row r="38" spans="1:5" s="8" customFormat="1" ht="39">
      <c r="A38" s="7"/>
      <c r="B38" s="7" t="s">
        <v>32</v>
      </c>
      <c r="C38" s="7" t="s">
        <v>15</v>
      </c>
      <c r="D38" s="5" t="s">
        <v>23</v>
      </c>
      <c r="E38" s="5" t="s">
        <v>33</v>
      </c>
    </row>
    <row r="40" spans="1:5" s="8" customFormat="1" ht="12.75">
      <c r="A40" s="7"/>
      <c r="B40" s="7" t="s">
        <v>34</v>
      </c>
      <c r="C40" s="7" t="s">
        <v>15</v>
      </c>
      <c r="D40" s="5" t="s">
        <v>20</v>
      </c>
      <c r="E40" s="5" t="s">
        <v>35</v>
      </c>
    </row>
    <row r="41" spans="2:5" ht="12.75">
      <c r="B41" s="7" t="s">
        <v>34</v>
      </c>
      <c r="D41" s="5" t="s">
        <v>36</v>
      </c>
      <c r="E41" s="5" t="s">
        <v>20</v>
      </c>
    </row>
    <row r="42" spans="2:5" ht="12.75">
      <c r="B42" s="7" t="s">
        <v>34</v>
      </c>
      <c r="D42" s="5" t="s">
        <v>37</v>
      </c>
      <c r="E42" s="5" t="s">
        <v>38</v>
      </c>
    </row>
    <row r="43" spans="2:5" ht="12.75">
      <c r="B43" s="7"/>
      <c r="D43" s="5"/>
      <c r="E43" s="5"/>
    </row>
    <row r="44" spans="1:5" s="8" customFormat="1" ht="12.75">
      <c r="A44" s="7"/>
      <c r="B44" s="7" t="s">
        <v>34</v>
      </c>
      <c r="C44" s="7" t="s">
        <v>15</v>
      </c>
      <c r="D44" s="5" t="s">
        <v>39</v>
      </c>
      <c r="E44" s="5" t="s">
        <v>17</v>
      </c>
    </row>
    <row r="45" spans="1:5" s="8" customFormat="1" ht="26.25">
      <c r="A45" s="7"/>
      <c r="B45" s="7" t="s">
        <v>34</v>
      </c>
      <c r="C45" s="7" t="s">
        <v>15</v>
      </c>
      <c r="D45" s="5" t="s">
        <v>39</v>
      </c>
      <c r="E45" s="5" t="s">
        <v>40</v>
      </c>
    </row>
    <row r="46" spans="1:5" s="8" customFormat="1" ht="26.25">
      <c r="A46" s="7"/>
      <c r="B46" s="7" t="s">
        <v>34</v>
      </c>
      <c r="C46" s="7" t="s">
        <v>15</v>
      </c>
      <c r="D46" s="5" t="s">
        <v>39</v>
      </c>
      <c r="E46" s="5" t="s">
        <v>41</v>
      </c>
    </row>
    <row r="47" spans="2:5" ht="26.25">
      <c r="B47" s="7" t="s">
        <v>34</v>
      </c>
      <c r="C47" s="7"/>
      <c r="D47" s="5" t="s">
        <v>42</v>
      </c>
      <c r="E47" s="5" t="s">
        <v>43</v>
      </c>
    </row>
    <row r="48" spans="2:5" ht="12.75">
      <c r="B48" s="7"/>
      <c r="C48" s="7"/>
      <c r="D48" s="5"/>
      <c r="E48" s="5"/>
    </row>
    <row r="49" spans="1:5" s="8" customFormat="1" ht="12.75">
      <c r="A49" s="7"/>
      <c r="B49" s="7" t="s">
        <v>34</v>
      </c>
      <c r="C49" s="7" t="s">
        <v>15</v>
      </c>
      <c r="D49" s="5" t="s">
        <v>44</v>
      </c>
      <c r="E49" s="7" t="s">
        <v>17</v>
      </c>
    </row>
    <row r="50" spans="1:5" s="8" customFormat="1" ht="26.25">
      <c r="A50" s="7"/>
      <c r="B50" s="7" t="s">
        <v>34</v>
      </c>
      <c r="C50" s="7" t="s">
        <v>15</v>
      </c>
      <c r="D50" s="5" t="s">
        <v>44</v>
      </c>
      <c r="E50" s="7" t="s">
        <v>378</v>
      </c>
    </row>
    <row r="51" spans="1:5" s="8" customFormat="1" ht="26.25">
      <c r="A51" s="7"/>
      <c r="B51" s="7" t="s">
        <v>34</v>
      </c>
      <c r="C51" s="7" t="s">
        <v>15</v>
      </c>
      <c r="D51" s="5" t="s">
        <v>44</v>
      </c>
      <c r="E51" s="7" t="s">
        <v>376</v>
      </c>
    </row>
    <row r="52" spans="1:5" s="8" customFormat="1" ht="26.25">
      <c r="A52" s="7"/>
      <c r="B52" s="7" t="s">
        <v>34</v>
      </c>
      <c r="C52" s="7" t="s">
        <v>15</v>
      </c>
      <c r="D52" s="5" t="s">
        <v>44</v>
      </c>
      <c r="E52" s="7" t="s">
        <v>377</v>
      </c>
    </row>
    <row r="53" spans="1:5" s="8" customFormat="1" ht="12.75">
      <c r="A53" s="7"/>
      <c r="B53" s="7" t="s">
        <v>34</v>
      </c>
      <c r="C53" s="7" t="s">
        <v>15</v>
      </c>
      <c r="D53" s="7" t="s">
        <v>372</v>
      </c>
      <c r="E53" s="7" t="s">
        <v>17</v>
      </c>
    </row>
    <row r="54" spans="1:5" s="8" customFormat="1" ht="12.75">
      <c r="A54" s="7"/>
      <c r="B54" s="7" t="s">
        <v>34</v>
      </c>
      <c r="C54" s="7" t="s">
        <v>15</v>
      </c>
      <c r="D54" s="7" t="s">
        <v>372</v>
      </c>
      <c r="E54" s="7" t="s">
        <v>374</v>
      </c>
    </row>
    <row r="55" spans="1:5" s="8" customFormat="1" ht="12.75">
      <c r="A55" s="7"/>
      <c r="B55" s="7"/>
      <c r="C55" s="7"/>
      <c r="D55" s="5"/>
      <c r="E55" s="5"/>
    </row>
    <row r="56" spans="2:5" ht="12.75">
      <c r="B56" s="7" t="s">
        <v>34</v>
      </c>
      <c r="D56" s="5" t="s">
        <v>45</v>
      </c>
      <c r="E56" s="1" t="s">
        <v>373</v>
      </c>
    </row>
    <row r="57" spans="1:5" s="8" customFormat="1" ht="12.75">
      <c r="A57" s="7"/>
      <c r="B57" s="7"/>
      <c r="C57" s="7"/>
      <c r="D57" s="5"/>
      <c r="E57" s="5"/>
    </row>
    <row r="58" spans="1:5" s="8" customFormat="1" ht="12.75">
      <c r="A58" s="7"/>
      <c r="B58" s="7" t="s">
        <v>34</v>
      </c>
      <c r="C58" s="7" t="s">
        <v>15</v>
      </c>
      <c r="D58" s="5" t="s">
        <v>46</v>
      </c>
      <c r="E58" s="5" t="s">
        <v>17</v>
      </c>
    </row>
    <row r="59" spans="1:5" s="8" customFormat="1" ht="12.75">
      <c r="A59" s="81" t="s">
        <v>30</v>
      </c>
      <c r="B59" s="81" t="s">
        <v>421</v>
      </c>
      <c r="C59" s="81"/>
      <c r="D59" s="81"/>
      <c r="E59" s="82"/>
    </row>
    <row r="60" spans="1:5" s="8" customFormat="1" ht="12.75">
      <c r="A60" s="81" t="s">
        <v>30</v>
      </c>
      <c r="B60" s="83" t="s">
        <v>34</v>
      </c>
      <c r="C60" s="84" t="s">
        <v>15</v>
      </c>
      <c r="D60" s="83" t="s">
        <v>46</v>
      </c>
      <c r="E60" s="83" t="s">
        <v>422</v>
      </c>
    </row>
    <row r="61" spans="1:5" s="8" customFormat="1" ht="12.75">
      <c r="A61" s="81" t="s">
        <v>30</v>
      </c>
      <c r="B61" s="83" t="s">
        <v>34</v>
      </c>
      <c r="C61" s="84" t="s">
        <v>15</v>
      </c>
      <c r="D61" s="83" t="s">
        <v>46</v>
      </c>
      <c r="E61" s="83" t="s">
        <v>423</v>
      </c>
    </row>
    <row r="62" spans="1:5" s="8" customFormat="1" ht="39">
      <c r="A62" s="81"/>
      <c r="B62" s="7" t="s">
        <v>34</v>
      </c>
      <c r="C62" s="7" t="s">
        <v>15</v>
      </c>
      <c r="D62" s="5" t="s">
        <v>46</v>
      </c>
      <c r="E62" s="7" t="s">
        <v>410</v>
      </c>
    </row>
    <row r="63" spans="1:5" s="8" customFormat="1" ht="39">
      <c r="A63" s="81"/>
      <c r="B63" s="7" t="s">
        <v>34</v>
      </c>
      <c r="C63" s="7" t="s">
        <v>15</v>
      </c>
      <c r="D63" s="5" t="s">
        <v>46</v>
      </c>
      <c r="E63" s="7" t="s">
        <v>412</v>
      </c>
    </row>
    <row r="64" spans="1:5" s="8" customFormat="1" ht="39">
      <c r="A64" s="81"/>
      <c r="B64" s="7" t="s">
        <v>34</v>
      </c>
      <c r="C64" s="7" t="s">
        <v>15</v>
      </c>
      <c r="D64" s="5" t="s">
        <v>46</v>
      </c>
      <c r="E64" s="7" t="s">
        <v>411</v>
      </c>
    </row>
    <row r="65" spans="1:5" s="8" customFormat="1" ht="26.25">
      <c r="A65" s="81"/>
      <c r="B65" s="7" t="s">
        <v>34</v>
      </c>
      <c r="C65" s="7" t="s">
        <v>15</v>
      </c>
      <c r="D65" s="5" t="s">
        <v>46</v>
      </c>
      <c r="E65" s="5" t="s">
        <v>47</v>
      </c>
    </row>
    <row r="66" spans="1:5" s="8" customFormat="1" ht="26.25">
      <c r="A66" s="81"/>
      <c r="B66" s="7" t="s">
        <v>34</v>
      </c>
      <c r="C66" s="7" t="s">
        <v>15</v>
      </c>
      <c r="D66" s="5" t="s">
        <v>46</v>
      </c>
      <c r="E66" s="5" t="s">
        <v>48</v>
      </c>
    </row>
    <row r="67" spans="1:5" s="8" customFormat="1" ht="26.25">
      <c r="A67" s="81"/>
      <c r="B67" s="7" t="s">
        <v>34</v>
      </c>
      <c r="C67" s="7" t="s">
        <v>15</v>
      </c>
      <c r="D67" s="5" t="s">
        <v>46</v>
      </c>
      <c r="E67" s="5" t="s">
        <v>49</v>
      </c>
    </row>
    <row r="68" spans="1:5" s="8" customFormat="1" ht="12.75">
      <c r="A68" s="7"/>
      <c r="B68" s="7" t="s">
        <v>34</v>
      </c>
      <c r="C68" s="7"/>
      <c r="D68" s="5" t="s">
        <v>50</v>
      </c>
      <c r="E68" s="5" t="s">
        <v>51</v>
      </c>
    </row>
    <row r="69" spans="2:4" ht="12.75">
      <c r="B69" s="7"/>
      <c r="D69" s="5"/>
    </row>
    <row r="70" spans="1:5" s="8" customFormat="1" ht="12.75">
      <c r="A70" s="7"/>
      <c r="B70" s="7" t="s">
        <v>34</v>
      </c>
      <c r="C70" s="7" t="s">
        <v>15</v>
      </c>
      <c r="D70" s="5" t="s">
        <v>52</v>
      </c>
      <c r="E70" s="5" t="s">
        <v>17</v>
      </c>
    </row>
    <row r="71" spans="1:5" s="8" customFormat="1" ht="12.75">
      <c r="A71" s="7"/>
      <c r="B71" s="7" t="s">
        <v>34</v>
      </c>
      <c r="C71" s="7" t="s">
        <v>15</v>
      </c>
      <c r="D71" s="5" t="s">
        <v>52</v>
      </c>
      <c r="E71" s="7" t="s">
        <v>53</v>
      </c>
    </row>
    <row r="72" spans="1:5" s="8" customFormat="1" ht="12.75">
      <c r="A72" s="7"/>
      <c r="B72" s="7" t="s">
        <v>34</v>
      </c>
      <c r="C72" s="7" t="s">
        <v>15</v>
      </c>
      <c r="D72" s="5" t="s">
        <v>52</v>
      </c>
      <c r="E72" s="5" t="s">
        <v>54</v>
      </c>
    </row>
    <row r="73" spans="1:5" s="8" customFormat="1" ht="12.75">
      <c r="A73" s="7"/>
      <c r="B73" s="7" t="s">
        <v>34</v>
      </c>
      <c r="C73" s="7" t="s">
        <v>15</v>
      </c>
      <c r="D73" s="5" t="s">
        <v>52</v>
      </c>
      <c r="E73" s="5" t="s">
        <v>55</v>
      </c>
    </row>
    <row r="74" spans="2:5" ht="12.75">
      <c r="B74" s="7" t="s">
        <v>34</v>
      </c>
      <c r="D74" s="5" t="s">
        <v>56</v>
      </c>
      <c r="E74" s="1" t="s">
        <v>57</v>
      </c>
    </row>
    <row r="75" spans="1:5" s="8" customFormat="1" ht="12.75">
      <c r="A75" s="7"/>
      <c r="B75" s="7"/>
      <c r="C75" s="7"/>
      <c r="D75" s="5"/>
      <c r="E75" s="5"/>
    </row>
    <row r="76" spans="1:5" s="8" customFormat="1" ht="12.75">
      <c r="A76" s="7"/>
      <c r="B76" s="7" t="s">
        <v>34</v>
      </c>
      <c r="C76" s="7" t="s">
        <v>15</v>
      </c>
      <c r="D76" s="5" t="s">
        <v>58</v>
      </c>
      <c r="E76" s="5" t="s">
        <v>17</v>
      </c>
    </row>
    <row r="77" spans="1:5" s="8" customFormat="1" ht="12.75">
      <c r="A77" s="7"/>
      <c r="B77" s="7" t="s">
        <v>34</v>
      </c>
      <c r="C77" s="7" t="s">
        <v>15</v>
      </c>
      <c r="D77" s="5" t="s">
        <v>58</v>
      </c>
      <c r="E77" s="5" t="s">
        <v>59</v>
      </c>
    </row>
    <row r="78" spans="1:5" s="8" customFormat="1" ht="12.75">
      <c r="A78" s="7"/>
      <c r="B78" s="7" t="s">
        <v>34</v>
      </c>
      <c r="C78" s="7" t="s">
        <v>15</v>
      </c>
      <c r="D78" s="5" t="s">
        <v>58</v>
      </c>
      <c r="E78" s="5" t="s">
        <v>60</v>
      </c>
    </row>
    <row r="79" spans="1:5" s="8" customFormat="1" ht="12.75">
      <c r="A79" s="7"/>
      <c r="B79" s="7" t="s">
        <v>34</v>
      </c>
      <c r="C79" s="7" t="s">
        <v>15</v>
      </c>
      <c r="D79" s="5" t="s">
        <v>58</v>
      </c>
      <c r="E79" s="7" t="s">
        <v>61</v>
      </c>
    </row>
    <row r="80" spans="2:5" ht="12.75">
      <c r="B80" s="7" t="s">
        <v>34</v>
      </c>
      <c r="D80" s="5" t="s">
        <v>62</v>
      </c>
      <c r="E80" s="5" t="s">
        <v>63</v>
      </c>
    </row>
    <row r="81" spans="2:5" ht="12.75">
      <c r="B81" s="7" t="s">
        <v>34</v>
      </c>
      <c r="D81" s="5" t="s">
        <v>64</v>
      </c>
      <c r="E81" s="7" t="s">
        <v>362</v>
      </c>
    </row>
    <row r="82" spans="1:5" s="8" customFormat="1" ht="26.25">
      <c r="A82" s="7"/>
      <c r="B82" s="7" t="s">
        <v>34</v>
      </c>
      <c r="C82" s="7"/>
      <c r="D82" s="5" t="s">
        <v>73</v>
      </c>
      <c r="E82" s="7" t="s">
        <v>416</v>
      </c>
    </row>
    <row r="83" spans="1:5" s="8" customFormat="1" ht="12.75">
      <c r="A83" s="7"/>
      <c r="B83" s="7"/>
      <c r="C83" s="7"/>
      <c r="D83" s="5"/>
      <c r="E83" s="7"/>
    </row>
    <row r="84" spans="1:5" s="8" customFormat="1" ht="12.75">
      <c r="A84" s="7"/>
      <c r="B84" s="7" t="s">
        <v>34</v>
      </c>
      <c r="C84" s="7" t="s">
        <v>65</v>
      </c>
      <c r="D84" s="5" t="s">
        <v>66</v>
      </c>
      <c r="E84" s="5" t="s">
        <v>75</v>
      </c>
    </row>
    <row r="85" spans="1:5" s="8" customFormat="1" ht="39">
      <c r="A85" s="7"/>
      <c r="B85" s="7" t="s">
        <v>34</v>
      </c>
      <c r="C85" s="7" t="s">
        <v>15</v>
      </c>
      <c r="D85" s="5" t="s">
        <v>21</v>
      </c>
      <c r="E85" s="7" t="s">
        <v>417</v>
      </c>
    </row>
    <row r="86" spans="1:5" s="10" customFormat="1" ht="39">
      <c r="A86" s="5"/>
      <c r="B86" s="7" t="s">
        <v>34</v>
      </c>
      <c r="C86" s="7" t="s">
        <v>15</v>
      </c>
      <c r="D86" s="7" t="s">
        <v>365</v>
      </c>
      <c r="E86" s="7" t="s">
        <v>418</v>
      </c>
    </row>
    <row r="87" spans="1:5" s="10" customFormat="1" ht="12.75">
      <c r="A87" s="5"/>
      <c r="B87" s="7"/>
      <c r="C87" s="7"/>
      <c r="D87" s="7"/>
      <c r="E87" s="7"/>
    </row>
    <row r="88" spans="1:5" s="10" customFormat="1" ht="12.75">
      <c r="A88" s="5"/>
      <c r="B88" s="5" t="s">
        <v>34</v>
      </c>
      <c r="C88" s="5" t="s">
        <v>15</v>
      </c>
      <c r="D88" s="5" t="s">
        <v>67</v>
      </c>
      <c r="E88" s="11" t="s">
        <v>68</v>
      </c>
    </row>
    <row r="89" spans="1:5" s="10" customFormat="1" ht="12.75">
      <c r="A89" s="5"/>
      <c r="B89" s="5" t="s">
        <v>34</v>
      </c>
      <c r="C89" s="5" t="s">
        <v>15</v>
      </c>
      <c r="D89" s="5" t="s">
        <v>67</v>
      </c>
      <c r="E89" s="5" t="s">
        <v>69</v>
      </c>
    </row>
    <row r="90" spans="1:5" s="10" customFormat="1" ht="12.75">
      <c r="A90" s="5"/>
      <c r="B90" s="5" t="s">
        <v>34</v>
      </c>
      <c r="C90" s="5" t="s">
        <v>15</v>
      </c>
      <c r="D90" s="5" t="s">
        <v>67</v>
      </c>
      <c r="E90" s="5" t="s">
        <v>70</v>
      </c>
    </row>
    <row r="91" spans="1:5" s="10" customFormat="1" ht="12.75">
      <c r="A91" s="5"/>
      <c r="B91" s="5" t="s">
        <v>34</v>
      </c>
      <c r="C91" s="5" t="s">
        <v>15</v>
      </c>
      <c r="D91" s="5" t="s">
        <v>67</v>
      </c>
      <c r="E91" s="5" t="s">
        <v>71</v>
      </c>
    </row>
    <row r="92" spans="1:5" s="10" customFormat="1" ht="12.75">
      <c r="A92" s="5"/>
      <c r="B92" s="5" t="s">
        <v>34</v>
      </c>
      <c r="C92" s="5"/>
      <c r="D92" s="5" t="s">
        <v>72</v>
      </c>
      <c r="E92" s="5" t="s">
        <v>67</v>
      </c>
    </row>
    <row r="93" spans="1:5" s="10" customFormat="1" ht="12.75">
      <c r="A93" s="5"/>
      <c r="B93" s="5"/>
      <c r="C93" s="5"/>
      <c r="D93" s="5"/>
      <c r="E93" s="5"/>
    </row>
    <row r="94" spans="1:5" s="8" customFormat="1" ht="52.5">
      <c r="A94" s="7"/>
      <c r="B94" s="7" t="s">
        <v>34</v>
      </c>
      <c r="C94" s="7"/>
      <c r="D94" s="5" t="s">
        <v>78</v>
      </c>
      <c r="E94" s="7" t="s">
        <v>415</v>
      </c>
    </row>
    <row r="95" spans="1:5" s="8" customFormat="1" ht="12.75">
      <c r="A95" s="7"/>
      <c r="B95" s="7" t="s">
        <v>34</v>
      </c>
      <c r="C95" s="7" t="s">
        <v>65</v>
      </c>
      <c r="D95" s="5" t="s">
        <v>74</v>
      </c>
      <c r="E95" s="5" t="s">
        <v>80</v>
      </c>
    </row>
    <row r="96" spans="1:5" s="8" customFormat="1" ht="52.5">
      <c r="A96" s="7"/>
      <c r="B96" s="7" t="s">
        <v>34</v>
      </c>
      <c r="C96" s="7" t="s">
        <v>15</v>
      </c>
      <c r="D96" s="5" t="s">
        <v>22</v>
      </c>
      <c r="E96" s="7" t="s">
        <v>419</v>
      </c>
    </row>
    <row r="97" spans="1:5" s="10" customFormat="1" ht="52.5">
      <c r="A97" s="5"/>
      <c r="B97" s="7" t="s">
        <v>34</v>
      </c>
      <c r="C97" s="7" t="s">
        <v>15</v>
      </c>
      <c r="D97" s="7" t="s">
        <v>366</v>
      </c>
      <c r="E97" s="7" t="s">
        <v>420</v>
      </c>
    </row>
    <row r="98" spans="1:5" s="10" customFormat="1" ht="12.75">
      <c r="A98" s="5"/>
      <c r="B98" s="7"/>
      <c r="C98" s="7"/>
      <c r="D98" s="7"/>
      <c r="E98" s="7"/>
    </row>
    <row r="99" spans="1:5" s="10" customFormat="1" ht="26.25">
      <c r="A99" s="5"/>
      <c r="B99" s="5" t="s">
        <v>34</v>
      </c>
      <c r="C99" s="5"/>
      <c r="D99" s="5" t="s">
        <v>76</v>
      </c>
      <c r="E99" s="7" t="s">
        <v>77</v>
      </c>
    </row>
    <row r="100" spans="1:5" s="10" customFormat="1" ht="12.75">
      <c r="A100" s="5"/>
      <c r="B100" s="5"/>
      <c r="C100" s="5"/>
      <c r="D100" s="5"/>
      <c r="E100" s="5"/>
    </row>
    <row r="101" spans="1:5" s="8" customFormat="1" ht="26.25">
      <c r="A101" s="7"/>
      <c r="B101" s="7" t="s">
        <v>34</v>
      </c>
      <c r="C101" s="7"/>
      <c r="D101" s="5" t="s">
        <v>83</v>
      </c>
      <c r="E101" s="7" t="s">
        <v>414</v>
      </c>
    </row>
    <row r="102" spans="1:5" s="8" customFormat="1" ht="12.75">
      <c r="A102" s="7"/>
      <c r="B102" s="7" t="s">
        <v>34</v>
      </c>
      <c r="C102" s="7" t="s">
        <v>65</v>
      </c>
      <c r="D102" s="5" t="s">
        <v>79</v>
      </c>
      <c r="E102" s="5" t="s">
        <v>361</v>
      </c>
    </row>
    <row r="103" spans="1:5" s="8" customFormat="1" ht="52.5">
      <c r="A103" s="7"/>
      <c r="B103" s="7" t="s">
        <v>34</v>
      </c>
      <c r="C103" s="7"/>
      <c r="D103" s="5" t="s">
        <v>359</v>
      </c>
      <c r="E103" s="7" t="s">
        <v>413</v>
      </c>
    </row>
    <row r="104" spans="1:5" s="8" customFormat="1" ht="12.75">
      <c r="A104" s="7"/>
      <c r="B104" s="7" t="s">
        <v>34</v>
      </c>
      <c r="C104" s="7" t="s">
        <v>65</v>
      </c>
      <c r="D104" s="5" t="s">
        <v>82</v>
      </c>
      <c r="E104" s="5" t="s">
        <v>360</v>
      </c>
    </row>
    <row r="105" spans="1:5" s="8" customFormat="1" ht="12.75">
      <c r="A105" s="7"/>
      <c r="B105" s="7" t="s">
        <v>34</v>
      </c>
      <c r="C105" s="1"/>
      <c r="D105" s="7" t="s">
        <v>81</v>
      </c>
      <c r="E105" s="1" t="s">
        <v>17</v>
      </c>
    </row>
    <row r="106" spans="1:5" s="8" customFormat="1" ht="12.75">
      <c r="A106" s="7"/>
      <c r="B106" s="7" t="s">
        <v>34</v>
      </c>
      <c r="C106" s="7" t="s">
        <v>15</v>
      </c>
      <c r="D106" s="79" t="s">
        <v>386</v>
      </c>
      <c r="E106" s="79" t="s">
        <v>387</v>
      </c>
    </row>
    <row r="107" spans="1:5" s="8" customFormat="1" ht="12.75">
      <c r="A107" s="7"/>
      <c r="B107" s="7" t="s">
        <v>34</v>
      </c>
      <c r="C107" s="7" t="s">
        <v>15</v>
      </c>
      <c r="D107" s="79" t="s">
        <v>384</v>
      </c>
      <c r="E107" s="79" t="s">
        <v>385</v>
      </c>
    </row>
    <row r="108" spans="1:5" s="8" customFormat="1" ht="12.75">
      <c r="A108" s="7"/>
      <c r="B108" s="7" t="s">
        <v>34</v>
      </c>
      <c r="C108" s="7" t="s">
        <v>19</v>
      </c>
      <c r="D108" s="79" t="s">
        <v>379</v>
      </c>
      <c r="E108" s="79">
        <v>0</v>
      </c>
    </row>
    <row r="109" spans="1:5" s="8" customFormat="1" ht="12.75">
      <c r="A109" s="7"/>
      <c r="B109" s="7" t="s">
        <v>34</v>
      </c>
      <c r="C109" s="7" t="s">
        <v>15</v>
      </c>
      <c r="D109" s="79" t="s">
        <v>379</v>
      </c>
      <c r="E109" s="79" t="s">
        <v>380</v>
      </c>
    </row>
    <row r="110" spans="1:5" s="8" customFormat="1" ht="26.25">
      <c r="A110" s="7"/>
      <c r="B110" s="7" t="s">
        <v>34</v>
      </c>
      <c r="C110" s="7" t="s">
        <v>15</v>
      </c>
      <c r="D110" s="79" t="s">
        <v>379</v>
      </c>
      <c r="E110" s="79" t="s">
        <v>381</v>
      </c>
    </row>
    <row r="111" spans="1:5" s="8" customFormat="1" ht="12.75">
      <c r="A111" s="7"/>
      <c r="B111" s="7" t="s">
        <v>34</v>
      </c>
      <c r="C111" s="7" t="s">
        <v>15</v>
      </c>
      <c r="D111" s="79" t="s">
        <v>379</v>
      </c>
      <c r="E111" s="79" t="s">
        <v>382</v>
      </c>
    </row>
    <row r="112" spans="1:5" s="8" customFormat="1" ht="12.75">
      <c r="A112" s="7"/>
      <c r="B112" s="7" t="s">
        <v>34</v>
      </c>
      <c r="C112" s="7"/>
      <c r="D112" s="79" t="s">
        <v>383</v>
      </c>
      <c r="E112" s="79" t="s">
        <v>379</v>
      </c>
    </row>
    <row r="113" spans="1:5" s="8" customFormat="1" ht="12.75">
      <c r="A113" s="7"/>
      <c r="B113" s="7" t="s">
        <v>34</v>
      </c>
      <c r="C113" s="7" t="s">
        <v>65</v>
      </c>
      <c r="D113" s="7" t="s">
        <v>390</v>
      </c>
      <c r="E113" s="7" t="s">
        <v>391</v>
      </c>
    </row>
    <row r="114" spans="1:5" s="8" customFormat="1" ht="12.75">
      <c r="A114" s="7"/>
      <c r="B114" s="7"/>
      <c r="C114" s="7"/>
      <c r="D114" s="7"/>
      <c r="E114" s="7"/>
    </row>
    <row r="115" spans="1:5" s="8" customFormat="1" ht="12.75">
      <c r="A115" s="7"/>
      <c r="B115" s="7" t="s">
        <v>34</v>
      </c>
      <c r="C115" s="7" t="s">
        <v>15</v>
      </c>
      <c r="D115" s="7" t="s">
        <v>405</v>
      </c>
      <c r="E115" s="7" t="s">
        <v>406</v>
      </c>
    </row>
    <row r="116" spans="1:5" s="8" customFormat="1" ht="12.75">
      <c r="A116" s="7"/>
      <c r="B116" s="7" t="s">
        <v>34</v>
      </c>
      <c r="C116" s="7" t="s">
        <v>15</v>
      </c>
      <c r="D116" s="79" t="s">
        <v>395</v>
      </c>
      <c r="E116" s="7" t="s">
        <v>396</v>
      </c>
    </row>
    <row r="117" spans="1:5" s="8" customFormat="1" ht="12.75">
      <c r="A117" s="7"/>
      <c r="B117" s="7" t="s">
        <v>34</v>
      </c>
      <c r="C117" s="7" t="s">
        <v>19</v>
      </c>
      <c r="D117" s="79" t="s">
        <v>394</v>
      </c>
      <c r="E117" s="80">
        <v>0</v>
      </c>
    </row>
    <row r="118" spans="1:5" s="8" customFormat="1" ht="12.75">
      <c r="A118" s="7"/>
      <c r="B118" s="7" t="s">
        <v>34</v>
      </c>
      <c r="C118" s="7" t="s">
        <v>15</v>
      </c>
      <c r="D118" s="79" t="s">
        <v>394</v>
      </c>
      <c r="E118" s="79" t="s">
        <v>407</v>
      </c>
    </row>
    <row r="119" spans="1:5" s="8" customFormat="1" ht="26.25">
      <c r="A119" s="7"/>
      <c r="B119" s="7" t="s">
        <v>34</v>
      </c>
      <c r="C119" s="7" t="s">
        <v>15</v>
      </c>
      <c r="D119" s="79" t="s">
        <v>394</v>
      </c>
      <c r="E119" s="79" t="s">
        <v>408</v>
      </c>
    </row>
    <row r="120" spans="1:5" s="8" customFormat="1" ht="12.75">
      <c r="A120" s="7"/>
      <c r="B120" s="7" t="s">
        <v>34</v>
      </c>
      <c r="C120" s="7" t="s">
        <v>15</v>
      </c>
      <c r="D120" s="79" t="s">
        <v>394</v>
      </c>
      <c r="E120" s="79" t="s">
        <v>409</v>
      </c>
    </row>
    <row r="121" spans="1:5" s="8" customFormat="1" ht="12.75">
      <c r="A121" s="7"/>
      <c r="B121" s="7" t="s">
        <v>34</v>
      </c>
      <c r="C121" s="7"/>
      <c r="D121" s="7" t="s">
        <v>393</v>
      </c>
      <c r="E121" s="7" t="s">
        <v>394</v>
      </c>
    </row>
    <row r="122" spans="1:5" s="8" customFormat="1" ht="12.75">
      <c r="A122" s="7"/>
      <c r="B122" s="7" t="s">
        <v>34</v>
      </c>
      <c r="C122" s="7" t="s">
        <v>65</v>
      </c>
      <c r="D122" s="7" t="s">
        <v>397</v>
      </c>
      <c r="E122" s="7" t="s">
        <v>398</v>
      </c>
    </row>
    <row r="123" spans="1:5" s="8" customFormat="1" ht="12.75">
      <c r="A123" s="7"/>
      <c r="B123" s="7"/>
      <c r="C123" s="7"/>
      <c r="D123" s="7"/>
      <c r="E123" s="7"/>
    </row>
    <row r="124" spans="1:5" s="8" customFormat="1" ht="12.75">
      <c r="A124" s="7"/>
      <c r="B124" s="7" t="s">
        <v>34</v>
      </c>
      <c r="C124" s="7" t="s">
        <v>15</v>
      </c>
      <c r="D124" s="7" t="s">
        <v>364</v>
      </c>
      <c r="E124" s="7" t="s">
        <v>17</v>
      </c>
    </row>
    <row r="125" spans="1:5" s="8" customFormat="1" ht="26.25">
      <c r="A125" s="7"/>
      <c r="B125" s="7" t="s">
        <v>34</v>
      </c>
      <c r="C125" s="7" t="s">
        <v>15</v>
      </c>
      <c r="D125" s="7" t="s">
        <v>364</v>
      </c>
      <c r="E125" s="7" t="s">
        <v>404</v>
      </c>
    </row>
    <row r="126" spans="1:5" s="8" customFormat="1" ht="12.75">
      <c r="A126" s="7"/>
      <c r="B126" s="7" t="s">
        <v>34</v>
      </c>
      <c r="C126" s="7" t="s">
        <v>15</v>
      </c>
      <c r="D126" s="7" t="s">
        <v>364</v>
      </c>
      <c r="E126" s="7" t="s">
        <v>403</v>
      </c>
    </row>
    <row r="127" spans="1:5" s="8" customFormat="1" ht="12.75">
      <c r="A127" s="7"/>
      <c r="B127" s="7" t="s">
        <v>34</v>
      </c>
      <c r="C127" s="1"/>
      <c r="D127" s="5" t="s">
        <v>363</v>
      </c>
      <c r="E127" s="1" t="s">
        <v>402</v>
      </c>
    </row>
    <row r="128" spans="1:5" s="8" customFormat="1" ht="12.75">
      <c r="A128" s="7"/>
      <c r="B128" s="7"/>
      <c r="C128" s="1"/>
      <c r="D128" s="5"/>
      <c r="E128" s="1"/>
    </row>
    <row r="129" spans="2:5" ht="12.75">
      <c r="B129" s="7" t="s">
        <v>34</v>
      </c>
      <c r="D129" s="5" t="s">
        <v>357</v>
      </c>
      <c r="E129" s="1" t="s">
        <v>17</v>
      </c>
    </row>
    <row r="130" spans="2:4" ht="12.75">
      <c r="B130" s="7"/>
      <c r="D130" s="7"/>
    </row>
    <row r="131" spans="1:5" s="4" customFormat="1" ht="12.75">
      <c r="A131" s="1"/>
      <c r="B131" s="7" t="s">
        <v>34</v>
      </c>
      <c r="C131" s="1" t="s">
        <v>15</v>
      </c>
      <c r="D131" s="2" t="s">
        <v>23</v>
      </c>
      <c r="E131" s="3" t="s">
        <v>17</v>
      </c>
    </row>
    <row r="132" spans="1:5" s="8" customFormat="1" ht="12.75">
      <c r="A132" s="7"/>
      <c r="B132" s="7"/>
      <c r="C132" s="7"/>
      <c r="D132" s="5"/>
      <c r="E132" s="5"/>
    </row>
    <row r="133" spans="1:5" s="8" customFormat="1" ht="12.75">
      <c r="A133" s="7"/>
      <c r="B133" s="7" t="s">
        <v>84</v>
      </c>
      <c r="C133" s="7"/>
      <c r="D133" s="5" t="s">
        <v>85</v>
      </c>
      <c r="E133" s="5" t="s">
        <v>86</v>
      </c>
    </row>
    <row r="134" spans="1:5" s="8" customFormat="1" ht="12.75">
      <c r="A134" s="7"/>
      <c r="B134" s="7" t="s">
        <v>84</v>
      </c>
      <c r="C134" s="7" t="s">
        <v>65</v>
      </c>
      <c r="D134" s="5" t="s">
        <v>87</v>
      </c>
      <c r="E134" s="5" t="s">
        <v>88</v>
      </c>
    </row>
    <row r="135" spans="1:5" s="8" customFormat="1" ht="12.75">
      <c r="A135" s="7"/>
      <c r="B135" s="7" t="s">
        <v>84</v>
      </c>
      <c r="C135" s="7" t="s">
        <v>65</v>
      </c>
      <c r="D135" s="5" t="s">
        <v>89</v>
      </c>
      <c r="E135" s="5" t="s">
        <v>90</v>
      </c>
    </row>
    <row r="136" spans="1:5" s="8" customFormat="1" ht="12.75">
      <c r="A136" s="7"/>
      <c r="B136" s="7" t="s">
        <v>84</v>
      </c>
      <c r="C136" s="7" t="s">
        <v>65</v>
      </c>
      <c r="D136" s="5" t="s">
        <v>91</v>
      </c>
      <c r="E136" s="5" t="s">
        <v>92</v>
      </c>
    </row>
    <row r="137" spans="1:5" s="8" customFormat="1" ht="12.75">
      <c r="A137" s="7"/>
      <c r="B137" s="7" t="s">
        <v>84</v>
      </c>
      <c r="C137" s="7" t="s">
        <v>65</v>
      </c>
      <c r="D137" s="5" t="s">
        <v>93</v>
      </c>
      <c r="E137" s="5" t="s">
        <v>94</v>
      </c>
    </row>
    <row r="138" spans="1:5" s="8" customFormat="1" ht="12.75">
      <c r="A138" s="7"/>
      <c r="B138" s="7" t="s">
        <v>84</v>
      </c>
      <c r="C138" s="7" t="s">
        <v>65</v>
      </c>
      <c r="D138" s="7" t="s">
        <v>388</v>
      </c>
      <c r="E138" s="7" t="s">
        <v>389</v>
      </c>
    </row>
    <row r="139" spans="1:5" s="8" customFormat="1" ht="12.75">
      <c r="A139" s="7"/>
      <c r="B139" s="7" t="s">
        <v>84</v>
      </c>
      <c r="C139" s="7" t="s">
        <v>65</v>
      </c>
      <c r="D139" s="7" t="s">
        <v>401</v>
      </c>
      <c r="E139" s="7" t="s">
        <v>400</v>
      </c>
    </row>
    <row r="140" spans="1:5" s="8" customFormat="1" ht="12.75">
      <c r="A140" s="7"/>
      <c r="B140" s="7" t="s">
        <v>95</v>
      </c>
      <c r="C140" s="7"/>
      <c r="D140" s="5" t="s">
        <v>96</v>
      </c>
      <c r="E140" s="5" t="s">
        <v>97</v>
      </c>
    </row>
    <row r="141" spans="1:5" s="4" customFormat="1" ht="12.75">
      <c r="A141" s="1"/>
      <c r="B141" s="1" t="s">
        <v>95</v>
      </c>
      <c r="C141" s="1" t="s">
        <v>65</v>
      </c>
      <c r="D141" s="2" t="s">
        <v>98</v>
      </c>
      <c r="E141" s="2" t="s">
        <v>88</v>
      </c>
    </row>
    <row r="142" spans="1:5" s="4" customFormat="1" ht="12.75">
      <c r="A142" s="1"/>
      <c r="B142" s="1" t="s">
        <v>95</v>
      </c>
      <c r="C142" s="1" t="s">
        <v>65</v>
      </c>
      <c r="D142" s="2" t="s">
        <v>99</v>
      </c>
      <c r="E142" s="2" t="s">
        <v>90</v>
      </c>
    </row>
    <row r="143" spans="1:5" s="4" customFormat="1" ht="12.75">
      <c r="A143" s="1"/>
      <c r="B143" s="1" t="s">
        <v>95</v>
      </c>
      <c r="C143" s="1" t="s">
        <v>65</v>
      </c>
      <c r="D143" s="2" t="s">
        <v>100</v>
      </c>
      <c r="E143" s="2" t="s">
        <v>92</v>
      </c>
    </row>
    <row r="144" spans="1:5" s="4" customFormat="1" ht="12.75">
      <c r="A144" s="1"/>
      <c r="B144" s="1" t="s">
        <v>95</v>
      </c>
      <c r="C144" s="1" t="s">
        <v>65</v>
      </c>
      <c r="D144" s="2" t="s">
        <v>101</v>
      </c>
      <c r="E144" s="2" t="s">
        <v>94</v>
      </c>
    </row>
    <row r="145" spans="1:5" s="4" customFormat="1" ht="12.75">
      <c r="A145" s="1"/>
      <c r="B145" s="1" t="s">
        <v>95</v>
      </c>
      <c r="C145" s="1" t="s">
        <v>65</v>
      </c>
      <c r="D145" s="1" t="s">
        <v>392</v>
      </c>
      <c r="E145" s="1" t="s">
        <v>389</v>
      </c>
    </row>
    <row r="146" spans="1:5" s="4" customFormat="1" ht="12.75">
      <c r="A146" s="1"/>
      <c r="B146" s="1" t="s">
        <v>95</v>
      </c>
      <c r="C146" s="1" t="s">
        <v>65</v>
      </c>
      <c r="D146" s="1" t="s">
        <v>399</v>
      </c>
      <c r="E146" s="1" t="s">
        <v>400</v>
      </c>
    </row>
    <row r="147" spans="2:5" ht="12.75">
      <c r="B147" s="1" t="s">
        <v>102</v>
      </c>
      <c r="C147" s="1" t="s">
        <v>103</v>
      </c>
      <c r="D147" s="1" t="s">
        <v>104</v>
      </c>
      <c r="E147" s="1" t="s">
        <v>105</v>
      </c>
    </row>
    <row r="148" spans="1:5" s="4" customFormat="1" ht="12.75">
      <c r="A148" s="1"/>
      <c r="B148" s="1"/>
      <c r="C148" s="1"/>
      <c r="D148" s="2"/>
      <c r="E148" s="2"/>
    </row>
    <row r="149" spans="2:5" ht="12.75">
      <c r="B149" s="1" t="s">
        <v>106</v>
      </c>
      <c r="D149" s="2" t="s">
        <v>107</v>
      </c>
      <c r="E149" s="2" t="s">
        <v>108</v>
      </c>
    </row>
    <row r="150" spans="2:5" ht="12.75">
      <c r="B150" s="1" t="s">
        <v>106</v>
      </c>
      <c r="D150" s="2" t="s">
        <v>109</v>
      </c>
      <c r="E150" s="1" t="s">
        <v>110</v>
      </c>
    </row>
    <row r="151" spans="2:5" ht="12.75">
      <c r="B151" s="1" t="s">
        <v>106</v>
      </c>
      <c r="D151" s="2" t="s">
        <v>111</v>
      </c>
      <c r="E151" s="2" t="s">
        <v>112</v>
      </c>
    </row>
    <row r="152" spans="2:5" ht="12.75">
      <c r="B152" s="1" t="s">
        <v>106</v>
      </c>
      <c r="D152" s="1" t="s">
        <v>367</v>
      </c>
      <c r="E152" s="1" t="s">
        <v>368</v>
      </c>
    </row>
    <row r="153" spans="2:5" ht="12.75">
      <c r="B153" s="1" t="s">
        <v>106</v>
      </c>
      <c r="D153" s="1" t="s">
        <v>370</v>
      </c>
      <c r="E153" s="1" t="s">
        <v>369</v>
      </c>
    </row>
    <row r="154" spans="2:5" ht="26.25">
      <c r="B154" s="1" t="s">
        <v>106</v>
      </c>
      <c r="D154" s="2" t="s">
        <v>113</v>
      </c>
      <c r="E154" s="2" t="s">
        <v>114</v>
      </c>
    </row>
    <row r="155" spans="2:5" ht="26.25">
      <c r="B155" s="1" t="s">
        <v>106</v>
      </c>
      <c r="D155" s="2" t="s">
        <v>115</v>
      </c>
      <c r="E155" s="1" t="s">
        <v>347</v>
      </c>
    </row>
    <row r="156" spans="2:5" ht="26.25">
      <c r="B156" s="1" t="s">
        <v>106</v>
      </c>
      <c r="D156" s="2" t="s">
        <v>116</v>
      </c>
      <c r="E156" s="2" t="s">
        <v>117</v>
      </c>
    </row>
    <row r="157" spans="2:5" ht="26.25">
      <c r="B157" s="1" t="s">
        <v>106</v>
      </c>
      <c r="D157" s="2" t="s">
        <v>118</v>
      </c>
      <c r="E157" s="1" t="s">
        <v>337</v>
      </c>
    </row>
    <row r="158" spans="2:5" ht="26.25">
      <c r="B158" s="1" t="s">
        <v>106</v>
      </c>
      <c r="D158" s="2" t="s">
        <v>119</v>
      </c>
      <c r="E158" s="2" t="s">
        <v>120</v>
      </c>
    </row>
    <row r="159" spans="2:5" ht="26.25">
      <c r="B159" s="1" t="s">
        <v>106</v>
      </c>
      <c r="D159" s="2" t="s">
        <v>121</v>
      </c>
      <c r="E159" s="1" t="s">
        <v>338</v>
      </c>
    </row>
    <row r="160" spans="2:5" ht="26.25">
      <c r="B160" s="1" t="s">
        <v>106</v>
      </c>
      <c r="D160" s="2" t="s">
        <v>122</v>
      </c>
      <c r="E160" s="2" t="s">
        <v>123</v>
      </c>
    </row>
    <row r="161" spans="2:5" ht="26.25">
      <c r="B161" s="1" t="s">
        <v>106</v>
      </c>
      <c r="D161" s="2" t="s">
        <v>124</v>
      </c>
      <c r="E161" s="1" t="s">
        <v>339</v>
      </c>
    </row>
    <row r="162" spans="2:5" ht="26.25">
      <c r="B162" s="1" t="s">
        <v>106</v>
      </c>
      <c r="D162" s="2" t="s">
        <v>125</v>
      </c>
      <c r="E162" s="2" t="s">
        <v>126</v>
      </c>
    </row>
    <row r="163" spans="2:5" ht="26.25">
      <c r="B163" s="1" t="s">
        <v>106</v>
      </c>
      <c r="D163" s="2" t="s">
        <v>127</v>
      </c>
      <c r="E163" s="1" t="s">
        <v>340</v>
      </c>
    </row>
    <row r="164" spans="1:5" ht="26.25">
      <c r="A164" s="1" t="s">
        <v>30</v>
      </c>
      <c r="B164" s="1" t="s">
        <v>106</v>
      </c>
      <c r="D164" s="2" t="s">
        <v>128</v>
      </c>
      <c r="E164" s="2" t="s">
        <v>129</v>
      </c>
    </row>
    <row r="165" spans="1:5" ht="26.25">
      <c r="A165" s="1" t="s">
        <v>30</v>
      </c>
      <c r="B165" s="1" t="s">
        <v>106</v>
      </c>
      <c r="D165" s="2" t="s">
        <v>130</v>
      </c>
      <c r="E165" s="1" t="s">
        <v>341</v>
      </c>
    </row>
    <row r="166" spans="1:5" ht="26.25">
      <c r="A166" s="1" t="s">
        <v>30</v>
      </c>
      <c r="B166" s="1" t="s">
        <v>106</v>
      </c>
      <c r="D166" s="2" t="s">
        <v>131</v>
      </c>
      <c r="E166" s="2" t="s">
        <v>132</v>
      </c>
    </row>
    <row r="167" spans="1:5" ht="26.25">
      <c r="A167" s="1" t="s">
        <v>30</v>
      </c>
      <c r="B167" s="1" t="s">
        <v>106</v>
      </c>
      <c r="D167" s="2" t="s">
        <v>133</v>
      </c>
      <c r="E167" s="1" t="s">
        <v>342</v>
      </c>
    </row>
    <row r="168" spans="1:5" ht="26.25">
      <c r="A168" s="1" t="s">
        <v>30</v>
      </c>
      <c r="B168" s="1" t="s">
        <v>106</v>
      </c>
      <c r="D168" s="2" t="s">
        <v>134</v>
      </c>
      <c r="E168" s="2" t="s">
        <v>135</v>
      </c>
    </row>
    <row r="169" spans="1:5" ht="26.25">
      <c r="A169" s="1" t="s">
        <v>30</v>
      </c>
      <c r="B169" s="1" t="s">
        <v>106</v>
      </c>
      <c r="D169" s="2" t="s">
        <v>136</v>
      </c>
      <c r="E169" s="1" t="s">
        <v>343</v>
      </c>
    </row>
    <row r="170" spans="1:5" ht="26.25">
      <c r="A170" s="1" t="s">
        <v>30</v>
      </c>
      <c r="B170" s="1" t="s">
        <v>106</v>
      </c>
      <c r="D170" s="2" t="s">
        <v>137</v>
      </c>
      <c r="E170" s="2" t="s">
        <v>138</v>
      </c>
    </row>
    <row r="171" spans="1:5" ht="26.25">
      <c r="A171" s="1" t="s">
        <v>30</v>
      </c>
      <c r="B171" s="1" t="s">
        <v>106</v>
      </c>
      <c r="D171" s="2" t="s">
        <v>139</v>
      </c>
      <c r="E171" s="1" t="s">
        <v>344</v>
      </c>
    </row>
    <row r="172" spans="1:5" ht="26.25">
      <c r="A172" s="1" t="s">
        <v>30</v>
      </c>
      <c r="B172" s="1" t="s">
        <v>106</v>
      </c>
      <c r="D172" s="2" t="s">
        <v>140</v>
      </c>
      <c r="E172" s="2" t="s">
        <v>141</v>
      </c>
    </row>
    <row r="173" spans="1:5" ht="26.25">
      <c r="A173" s="1" t="s">
        <v>30</v>
      </c>
      <c r="B173" s="1" t="s">
        <v>106</v>
      </c>
      <c r="D173" s="2" t="s">
        <v>142</v>
      </c>
      <c r="E173" s="1" t="s">
        <v>345</v>
      </c>
    </row>
    <row r="174" spans="1:5" ht="26.25">
      <c r="A174" s="1" t="s">
        <v>30</v>
      </c>
      <c r="B174" s="1" t="s">
        <v>106</v>
      </c>
      <c r="D174" s="2" t="s">
        <v>143</v>
      </c>
      <c r="E174" s="2" t="s">
        <v>144</v>
      </c>
    </row>
    <row r="175" spans="1:5" ht="39">
      <c r="A175" s="1" t="s">
        <v>30</v>
      </c>
      <c r="B175" s="1" t="s">
        <v>106</v>
      </c>
      <c r="D175" s="2" t="s">
        <v>145</v>
      </c>
      <c r="E175" s="1" t="s">
        <v>346</v>
      </c>
    </row>
    <row r="176" spans="2:5" ht="52.5">
      <c r="B176" s="1" t="s">
        <v>106</v>
      </c>
      <c r="D176" s="2" t="s">
        <v>146</v>
      </c>
      <c r="E176" s="1" t="s">
        <v>304</v>
      </c>
    </row>
    <row r="177" spans="1:5" ht="12.75" customHeight="1">
      <c r="A177" s="1" t="s">
        <v>30</v>
      </c>
      <c r="B177" s="163" t="s">
        <v>147</v>
      </c>
      <c r="C177" s="163"/>
      <c r="D177" s="163"/>
      <c r="E177" s="163"/>
    </row>
    <row r="178" spans="2:5" ht="12.75">
      <c r="B178" s="1" t="s">
        <v>106</v>
      </c>
      <c r="D178" s="1" t="s">
        <v>148</v>
      </c>
      <c r="E178" s="1" t="s">
        <v>149</v>
      </c>
    </row>
    <row r="179" spans="2:5" ht="12.75">
      <c r="B179" s="1" t="s">
        <v>106</v>
      </c>
      <c r="D179" s="1" t="s">
        <v>150</v>
      </c>
      <c r="E179" s="1" t="s">
        <v>149</v>
      </c>
    </row>
    <row r="180" spans="2:5" ht="12.75">
      <c r="B180" s="1" t="s">
        <v>106</v>
      </c>
      <c r="D180" s="1" t="s">
        <v>151</v>
      </c>
      <c r="E180" s="1" t="s">
        <v>149</v>
      </c>
    </row>
    <row r="181" spans="1:5" ht="12.75">
      <c r="A181" s="1" t="s">
        <v>30</v>
      </c>
      <c r="B181" s="1" t="s">
        <v>106</v>
      </c>
      <c r="D181" s="1" t="s">
        <v>152</v>
      </c>
      <c r="E181" s="1" t="s">
        <v>153</v>
      </c>
    </row>
    <row r="182" spans="1:5" ht="12.75">
      <c r="A182" s="1" t="s">
        <v>30</v>
      </c>
      <c r="B182" s="1" t="s">
        <v>106</v>
      </c>
      <c r="D182" s="1" t="s">
        <v>154</v>
      </c>
      <c r="E182" s="1" t="s">
        <v>153</v>
      </c>
    </row>
    <row r="183" spans="1:5" ht="12.75">
      <c r="A183" s="1" t="s">
        <v>30</v>
      </c>
      <c r="B183" s="1" t="s">
        <v>106</v>
      </c>
      <c r="D183" s="1" t="s">
        <v>155</v>
      </c>
      <c r="E183" s="1" t="s">
        <v>153</v>
      </c>
    </row>
    <row r="184" spans="1:5" ht="12.75">
      <c r="A184" s="1" t="s">
        <v>30</v>
      </c>
      <c r="B184" s="1" t="s">
        <v>106</v>
      </c>
      <c r="D184" s="1" t="s">
        <v>156</v>
      </c>
      <c r="E184" s="1" t="s">
        <v>157</v>
      </c>
    </row>
    <row r="185" spans="1:5" ht="12.75">
      <c r="A185" s="1" t="s">
        <v>30</v>
      </c>
      <c r="B185" s="1" t="s">
        <v>106</v>
      </c>
      <c r="D185" s="1" t="s">
        <v>158</v>
      </c>
      <c r="E185" s="1" t="s">
        <v>157</v>
      </c>
    </row>
    <row r="186" spans="1:5" ht="12.75">
      <c r="A186" s="1" t="s">
        <v>30</v>
      </c>
      <c r="B186" s="1" t="s">
        <v>106</v>
      </c>
      <c r="D186" s="1" t="s">
        <v>159</v>
      </c>
      <c r="E186" s="1" t="s">
        <v>157</v>
      </c>
    </row>
    <row r="187" spans="1:5" ht="12.75">
      <c r="A187" s="1" t="s">
        <v>30</v>
      </c>
      <c r="B187" s="1" t="s">
        <v>106</v>
      </c>
      <c r="D187" s="1" t="s">
        <v>160</v>
      </c>
      <c r="E187" s="1" t="s">
        <v>161</v>
      </c>
    </row>
    <row r="188" spans="1:5" ht="12.75">
      <c r="A188" s="1" t="s">
        <v>30</v>
      </c>
      <c r="B188" s="1" t="s">
        <v>106</v>
      </c>
      <c r="D188" s="1" t="s">
        <v>162</v>
      </c>
      <c r="E188" s="1" t="s">
        <v>161</v>
      </c>
    </row>
    <row r="189" spans="1:5" ht="12.75">
      <c r="A189" s="1" t="s">
        <v>30</v>
      </c>
      <c r="B189" s="1" t="s">
        <v>106</v>
      </c>
      <c r="D189" s="1" t="s">
        <v>163</v>
      </c>
      <c r="E189" s="1" t="s">
        <v>161</v>
      </c>
    </row>
    <row r="190" spans="1:5" ht="12.75">
      <c r="A190" s="1" t="s">
        <v>30</v>
      </c>
      <c r="B190" s="1" t="s">
        <v>106</v>
      </c>
      <c r="D190" s="1" t="s">
        <v>164</v>
      </c>
      <c r="E190" s="1" t="s">
        <v>165</v>
      </c>
    </row>
    <row r="191" spans="1:5" ht="12.75">
      <c r="A191" s="1" t="s">
        <v>30</v>
      </c>
      <c r="B191" s="1" t="s">
        <v>106</v>
      </c>
      <c r="D191" s="1" t="s">
        <v>166</v>
      </c>
      <c r="E191" s="1" t="s">
        <v>165</v>
      </c>
    </row>
    <row r="192" spans="1:5" ht="12.75">
      <c r="A192" s="1" t="s">
        <v>30</v>
      </c>
      <c r="B192" s="1" t="s">
        <v>106</v>
      </c>
      <c r="D192" s="1" t="s">
        <v>167</v>
      </c>
      <c r="E192" s="1" t="s">
        <v>165</v>
      </c>
    </row>
    <row r="193" spans="1:5" ht="12.75">
      <c r="A193" s="1" t="s">
        <v>30</v>
      </c>
      <c r="B193" s="1" t="s">
        <v>106</v>
      </c>
      <c r="D193" s="1" t="s">
        <v>168</v>
      </c>
      <c r="E193" s="1" t="s">
        <v>169</v>
      </c>
    </row>
    <row r="194" spans="1:5" ht="12.75">
      <c r="A194" s="1" t="s">
        <v>30</v>
      </c>
      <c r="B194" s="1" t="s">
        <v>106</v>
      </c>
      <c r="D194" s="1" t="s">
        <v>170</v>
      </c>
      <c r="E194" s="1" t="s">
        <v>169</v>
      </c>
    </row>
    <row r="195" spans="1:5" ht="12.75">
      <c r="A195" s="1" t="s">
        <v>30</v>
      </c>
      <c r="B195" s="1" t="s">
        <v>106</v>
      </c>
      <c r="D195" s="1" t="s">
        <v>171</v>
      </c>
      <c r="E195" s="1" t="s">
        <v>169</v>
      </c>
    </row>
    <row r="196" spans="1:5" ht="12.75">
      <c r="A196" s="1" t="s">
        <v>30</v>
      </c>
      <c r="B196" s="1" t="s">
        <v>106</v>
      </c>
      <c r="D196" s="1" t="s">
        <v>172</v>
      </c>
      <c r="E196" s="1" t="s">
        <v>173</v>
      </c>
    </row>
    <row r="197" spans="1:5" ht="12.75">
      <c r="A197" s="1" t="s">
        <v>30</v>
      </c>
      <c r="B197" s="1" t="s">
        <v>106</v>
      </c>
      <c r="D197" s="1" t="s">
        <v>174</v>
      </c>
      <c r="E197" s="1" t="s">
        <v>173</v>
      </c>
    </row>
    <row r="198" spans="1:5" ht="12.75">
      <c r="A198" s="1" t="s">
        <v>30</v>
      </c>
      <c r="B198" s="1" t="s">
        <v>106</v>
      </c>
      <c r="D198" s="1" t="s">
        <v>175</v>
      </c>
      <c r="E198" s="1" t="s">
        <v>173</v>
      </c>
    </row>
    <row r="199" spans="2:5" ht="26.25">
      <c r="B199" s="1" t="s">
        <v>106</v>
      </c>
      <c r="D199" s="1" t="s">
        <v>334</v>
      </c>
      <c r="E199" s="1" t="s">
        <v>10</v>
      </c>
    </row>
    <row r="200" spans="2:5" ht="26.25">
      <c r="B200" s="1" t="s">
        <v>106</v>
      </c>
      <c r="D200" s="1" t="s">
        <v>335</v>
      </c>
      <c r="E200" s="7" t="s">
        <v>336</v>
      </c>
    </row>
  </sheetData>
  <sheetProtection/>
  <mergeCells count="1">
    <mergeCell ref="B177:E177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zoomScalePageLayoutView="0" workbookViewId="0" topLeftCell="A37">
      <selection activeCell="A67" sqref="A67"/>
    </sheetView>
  </sheetViews>
  <sheetFormatPr defaultColWidth="9.00390625" defaultRowHeight="12.75"/>
  <cols>
    <col min="3" max="3" width="11.50390625" style="0" customWidth="1"/>
    <col min="4" max="4" width="2.50390625" style="0" customWidth="1"/>
    <col min="5" max="7" width="2.875" style="0" customWidth="1"/>
    <col min="8" max="8" width="2.625" style="0" customWidth="1"/>
    <col min="9" max="9" width="2.50390625" style="0" customWidth="1"/>
    <col min="10" max="10" width="2.625" style="0" customWidth="1"/>
    <col min="11" max="11" width="2.50390625" style="0" customWidth="1"/>
    <col min="13" max="13" width="10.50390625" style="0" customWidth="1"/>
    <col min="14" max="14" width="8.125" style="0" customWidth="1"/>
    <col min="15" max="15" width="9.50390625" style="0" customWidth="1"/>
    <col min="16" max="16" width="8.00390625" style="0" customWidth="1"/>
    <col min="17" max="17" width="8.125" style="0" customWidth="1"/>
    <col min="18" max="18" width="10.375" style="0" customWidth="1"/>
  </cols>
  <sheetData>
    <row r="1" spans="17:22" ht="12.75" customHeight="1">
      <c r="Q1" s="43" t="s">
        <v>286</v>
      </c>
      <c r="U1" s="47"/>
      <c r="V1" s="47"/>
    </row>
    <row r="2" spans="17:22" ht="12.75" customHeight="1">
      <c r="Q2" s="46" t="s">
        <v>287</v>
      </c>
      <c r="U2" s="45"/>
      <c r="V2" s="45"/>
    </row>
    <row r="3" spans="17:22" ht="12.75" customHeight="1">
      <c r="Q3" s="46" t="s">
        <v>288</v>
      </c>
      <c r="U3" s="45"/>
      <c r="V3" s="45"/>
    </row>
    <row r="4" spans="1:13" ht="12.75">
      <c r="A4" s="128" t="s">
        <v>424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4"/>
      <c r="M4" s="14"/>
    </row>
    <row r="5" spans="1:13" ht="12.75" customHeight="1">
      <c r="A5" s="123" t="s">
        <v>289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49"/>
      <c r="M5" s="49"/>
    </row>
    <row r="7" spans="1:11" ht="12.75">
      <c r="A7" s="59" t="s">
        <v>315</v>
      </c>
      <c r="B7" s="61"/>
      <c r="C7" s="60"/>
      <c r="D7" s="57">
        <v>3</v>
      </c>
      <c r="E7" s="57">
        <v>8</v>
      </c>
      <c r="F7" s="57">
        <v>4</v>
      </c>
      <c r="G7" s="57">
        <v>6</v>
      </c>
      <c r="H7" s="57">
        <v>6</v>
      </c>
      <c r="I7" s="57">
        <v>5</v>
      </c>
      <c r="J7" s="57">
        <v>3</v>
      </c>
      <c r="K7" s="57">
        <v>1</v>
      </c>
    </row>
    <row r="8" spans="1:13" ht="12.75">
      <c r="A8" s="54"/>
      <c r="B8" s="13"/>
      <c r="L8" s="14"/>
      <c r="M8" s="14"/>
    </row>
    <row r="10" spans="1:22" ht="12.75" customHeight="1">
      <c r="A10" s="120" t="s">
        <v>176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55"/>
      <c r="V10" s="55"/>
    </row>
    <row r="11" spans="1:22" ht="12.75" customHeight="1">
      <c r="A11" s="120" t="s">
        <v>290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55"/>
      <c r="V11" s="55"/>
    </row>
    <row r="12" spans="1:22" ht="15">
      <c r="A12" s="129" t="s">
        <v>291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4"/>
      <c r="V12" s="4"/>
    </row>
    <row r="13" spans="12:18" ht="15" customHeight="1">
      <c r="L13" s="14" t="s">
        <v>425</v>
      </c>
      <c r="P13" s="14"/>
      <c r="Q13" s="14"/>
      <c r="R13" s="14"/>
    </row>
    <row r="14" spans="12:18" ht="12.75" customHeight="1">
      <c r="L14" s="126" t="s">
        <v>177</v>
      </c>
      <c r="M14" s="126"/>
      <c r="N14" s="126"/>
      <c r="O14" s="50"/>
      <c r="P14" s="50"/>
      <c r="Q14" s="50"/>
      <c r="R14" s="50"/>
    </row>
    <row r="16" spans="1:22" ht="12.75" customHeight="1">
      <c r="A16" s="118" t="s">
        <v>426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52"/>
      <c r="V16" s="52"/>
    </row>
    <row r="17" spans="1:22" ht="15" customHeight="1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52"/>
      <c r="V17" s="52"/>
    </row>
    <row r="18" spans="1:22" ht="15" customHeight="1">
      <c r="A18" t="s">
        <v>292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14"/>
      <c r="V18" s="14"/>
    </row>
    <row r="19" spans="3:22" ht="11.25" customHeight="1">
      <c r="C19" s="119" t="s">
        <v>293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56"/>
      <c r="V19" s="56"/>
    </row>
    <row r="20" spans="1:22" ht="14.25" customHeight="1">
      <c r="A20" t="s">
        <v>294</v>
      </c>
      <c r="C20" s="51" t="s">
        <v>427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14"/>
      <c r="V20" s="14"/>
    </row>
    <row r="21" spans="3:22" ht="12" customHeight="1">
      <c r="C21" s="119" t="s">
        <v>295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56"/>
      <c r="V21" s="56"/>
    </row>
    <row r="22" spans="1:3" ht="12.75">
      <c r="A22" t="s">
        <v>296</v>
      </c>
      <c r="C22" t="s">
        <v>428</v>
      </c>
    </row>
    <row r="24" spans="1:22" ht="12.75" customHeight="1">
      <c r="A24" s="120" t="s">
        <v>178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55"/>
      <c r="V24" s="55"/>
    </row>
    <row r="26" spans="1:22" ht="28.5" customHeight="1">
      <c r="A26" s="121" t="s">
        <v>297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47"/>
      <c r="V26" s="47"/>
    </row>
    <row r="27" spans="1:22" ht="12.75">
      <c r="A27" t="s">
        <v>298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30" spans="1:20" ht="12.75" customHeight="1">
      <c r="A30" s="122" t="s">
        <v>186</v>
      </c>
      <c r="B30" s="122"/>
      <c r="C30" s="122"/>
      <c r="D30" s="122"/>
      <c r="E30" s="122"/>
      <c r="F30" s="122"/>
      <c r="G30" s="49"/>
      <c r="H30" s="49"/>
      <c r="I30" s="49"/>
      <c r="J30" s="49"/>
      <c r="K30" s="49"/>
      <c r="L30" s="123" t="s">
        <v>187</v>
      </c>
      <c r="M30" s="123"/>
      <c r="N30" s="123"/>
      <c r="O30" s="123"/>
      <c r="Q30" s="124" t="s">
        <v>311</v>
      </c>
      <c r="R30" s="125"/>
      <c r="S30" s="125"/>
      <c r="T30" s="125"/>
    </row>
    <row r="33" spans="1:5" ht="12.75">
      <c r="A33" t="s">
        <v>179</v>
      </c>
      <c r="C33" t="s">
        <v>180</v>
      </c>
      <c r="E33" s="85" t="s">
        <v>429</v>
      </c>
    </row>
    <row r="34" spans="3:5" ht="12.75">
      <c r="C34" t="s">
        <v>181</v>
      </c>
      <c r="E34" t="s">
        <v>430</v>
      </c>
    </row>
    <row r="35" spans="1:5" ht="12.75">
      <c r="A35" s="51"/>
      <c r="B35" s="51"/>
      <c r="C35" s="51"/>
      <c r="D35" s="51"/>
      <c r="E35" s="51"/>
    </row>
    <row r="36" spans="1:22" ht="50.25" customHeight="1">
      <c r="A36" s="117" t="s">
        <v>313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47"/>
      <c r="V36" s="47"/>
    </row>
    <row r="38" spans="1:22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0" ht="12.75">
      <c r="A39" t="s">
        <v>183</v>
      </c>
      <c r="C39" t="s">
        <v>299</v>
      </c>
      <c r="M39" s="51"/>
      <c r="N39" s="51"/>
      <c r="O39" s="51"/>
      <c r="P39" s="51"/>
      <c r="Q39" s="51"/>
      <c r="R39" s="51"/>
      <c r="S39" s="51"/>
      <c r="T39" s="51"/>
    </row>
    <row r="40" spans="13:20" ht="12.75">
      <c r="M40" s="156" t="s">
        <v>184</v>
      </c>
      <c r="N40" s="156"/>
      <c r="O40" s="156"/>
      <c r="P40" s="156"/>
      <c r="Q40" s="156"/>
      <c r="R40" s="156"/>
      <c r="S40" s="156"/>
      <c r="T40" s="156"/>
    </row>
    <row r="41" spans="3:20" ht="12.75">
      <c r="C41" t="s">
        <v>300</v>
      </c>
      <c r="M41" s="51"/>
      <c r="N41" s="51"/>
      <c r="O41" s="51"/>
      <c r="P41" s="51"/>
      <c r="Q41" s="51"/>
      <c r="R41" s="51"/>
      <c r="S41" s="51"/>
      <c r="T41" s="51"/>
    </row>
    <row r="42" spans="13:20" ht="12.75">
      <c r="M42" s="122" t="s">
        <v>184</v>
      </c>
      <c r="N42" s="122"/>
      <c r="O42" s="122"/>
      <c r="P42" s="122"/>
      <c r="Q42" s="122"/>
      <c r="R42" s="122"/>
      <c r="S42" s="122"/>
      <c r="T42" s="122"/>
    </row>
    <row r="43" spans="3:20" ht="12.75">
      <c r="C43" t="s">
        <v>301</v>
      </c>
      <c r="M43" s="51"/>
      <c r="N43" s="51"/>
      <c r="O43" s="51"/>
      <c r="P43" s="51"/>
      <c r="Q43" s="51"/>
      <c r="R43" s="51"/>
      <c r="S43" s="51"/>
      <c r="T43" s="51"/>
    </row>
    <row r="44" spans="13:20" ht="12.75">
      <c r="M44" s="122" t="s">
        <v>184</v>
      </c>
      <c r="N44" s="122"/>
      <c r="O44" s="122"/>
      <c r="P44" s="122"/>
      <c r="Q44" s="122"/>
      <c r="R44" s="122"/>
      <c r="S44" s="122"/>
      <c r="T44" s="122"/>
    </row>
    <row r="45" spans="3:20" ht="15.75" customHeight="1">
      <c r="C45" s="162" t="s">
        <v>316</v>
      </c>
      <c r="D45" s="162"/>
      <c r="E45" s="162"/>
      <c r="F45" s="162"/>
      <c r="G45" s="162"/>
      <c r="H45" s="162"/>
      <c r="I45" s="162"/>
      <c r="J45" s="162"/>
      <c r="K45" s="162"/>
      <c r="L45" s="162"/>
      <c r="M45" s="74"/>
      <c r="N45" s="51"/>
      <c r="O45" s="51"/>
      <c r="P45" s="51"/>
      <c r="Q45" s="51"/>
      <c r="R45" s="51"/>
      <c r="S45" s="51"/>
      <c r="T45" s="51"/>
    </row>
    <row r="46" spans="3:20" ht="12.75">
      <c r="C46" t="s">
        <v>317</v>
      </c>
      <c r="M46" s="122" t="s">
        <v>184</v>
      </c>
      <c r="N46" s="122"/>
      <c r="O46" s="122"/>
      <c r="P46" s="122"/>
      <c r="Q46" s="122"/>
      <c r="R46" s="122"/>
      <c r="S46" s="122"/>
      <c r="T46" s="122"/>
    </row>
    <row r="47" spans="13:20" ht="12.75">
      <c r="M47" s="48"/>
      <c r="N47" s="48"/>
      <c r="O47" s="48"/>
      <c r="P47" s="48"/>
      <c r="Q47" s="48"/>
      <c r="R47" s="48"/>
      <c r="S47" s="48"/>
      <c r="T47" s="48"/>
    </row>
    <row r="48" spans="3:20" ht="12.75">
      <c r="C48" t="s">
        <v>302</v>
      </c>
      <c r="M48" s="73"/>
      <c r="N48" s="53"/>
      <c r="O48" s="53"/>
      <c r="P48" s="53"/>
      <c r="Q48" s="53"/>
      <c r="R48" s="53"/>
      <c r="S48" s="53"/>
      <c r="T48" s="53"/>
    </row>
    <row r="49" spans="13:20" ht="12.75">
      <c r="M49" s="122" t="s">
        <v>184</v>
      </c>
      <c r="N49" s="122"/>
      <c r="O49" s="122"/>
      <c r="P49" s="122"/>
      <c r="Q49" s="122"/>
      <c r="R49" s="122"/>
      <c r="S49" s="122"/>
      <c r="T49" s="122"/>
    </row>
    <row r="50" spans="1:20" ht="28.5" customHeight="1">
      <c r="A50" t="s">
        <v>185</v>
      </c>
      <c r="C50" s="128" t="s">
        <v>431</v>
      </c>
      <c r="D50" s="128"/>
      <c r="E50" s="128"/>
      <c r="F50" s="128"/>
      <c r="G50" s="128"/>
      <c r="H50" s="128"/>
      <c r="I50" s="128"/>
      <c r="J50" s="128"/>
      <c r="K50" s="128"/>
      <c r="Q50" s="128" t="s">
        <v>432</v>
      </c>
      <c r="R50" s="128"/>
      <c r="S50" s="128"/>
      <c r="T50" s="128"/>
    </row>
    <row r="51" spans="3:20" ht="12.75" customHeight="1">
      <c r="C51" s="160" t="s">
        <v>186</v>
      </c>
      <c r="D51" s="160"/>
      <c r="E51" s="160"/>
      <c r="F51" s="160"/>
      <c r="G51" s="160"/>
      <c r="H51" s="160"/>
      <c r="I51" s="160"/>
      <c r="J51" s="160"/>
      <c r="K51" s="160"/>
      <c r="L51" s="49"/>
      <c r="M51" s="160" t="s">
        <v>187</v>
      </c>
      <c r="N51" s="160"/>
      <c r="O51" s="160"/>
      <c r="Q51" s="123" t="s">
        <v>311</v>
      </c>
      <c r="R51" s="123"/>
      <c r="S51" s="123"/>
      <c r="T51" s="123"/>
    </row>
    <row r="52" ht="12.75">
      <c r="L52" s="14"/>
    </row>
    <row r="53" spans="1:20" ht="12.75">
      <c r="A53" t="s">
        <v>188</v>
      </c>
      <c r="C53" s="128" t="s">
        <v>433</v>
      </c>
      <c r="D53" s="128"/>
      <c r="E53" s="128"/>
      <c r="F53" s="128"/>
      <c r="G53" s="128"/>
      <c r="H53" s="128"/>
      <c r="I53" s="128"/>
      <c r="J53" s="128"/>
      <c r="K53" s="128"/>
      <c r="L53" s="14"/>
      <c r="Q53" s="128" t="s">
        <v>434</v>
      </c>
      <c r="R53" s="128"/>
      <c r="S53" s="128"/>
      <c r="T53" s="128"/>
    </row>
    <row r="54" spans="3:20" ht="12.75" customHeight="1">
      <c r="C54" s="160" t="s">
        <v>186</v>
      </c>
      <c r="D54" s="160"/>
      <c r="E54" s="160"/>
      <c r="F54" s="160"/>
      <c r="G54" s="160"/>
      <c r="H54" s="160"/>
      <c r="I54" s="160"/>
      <c r="J54" s="160"/>
      <c r="K54" s="160"/>
      <c r="L54" s="49"/>
      <c r="M54" s="160" t="s">
        <v>187</v>
      </c>
      <c r="N54" s="160"/>
      <c r="O54" s="160"/>
      <c r="Q54" s="123" t="s">
        <v>311</v>
      </c>
      <c r="R54" s="123"/>
      <c r="S54" s="123"/>
      <c r="T54" s="123"/>
    </row>
    <row r="55" ht="12.75">
      <c r="L55" s="14"/>
    </row>
    <row r="56" spans="3:20" ht="12.75">
      <c r="C56" s="128" t="s">
        <v>435</v>
      </c>
      <c r="D56" s="128"/>
      <c r="E56" s="128"/>
      <c r="F56" s="128"/>
      <c r="G56" s="128"/>
      <c r="H56" s="128"/>
      <c r="I56" s="128"/>
      <c r="J56" s="128"/>
      <c r="K56" s="128"/>
      <c r="L56" s="14"/>
      <c r="Q56" s="128" t="s">
        <v>436</v>
      </c>
      <c r="R56" s="128"/>
      <c r="S56" s="128"/>
      <c r="T56" s="128"/>
    </row>
    <row r="57" spans="3:20" ht="12.75" customHeight="1">
      <c r="C57" s="160" t="s">
        <v>186</v>
      </c>
      <c r="D57" s="160"/>
      <c r="E57" s="160"/>
      <c r="F57" s="160"/>
      <c r="G57" s="160"/>
      <c r="H57" s="160"/>
      <c r="I57" s="160"/>
      <c r="J57" s="160"/>
      <c r="K57" s="160"/>
      <c r="L57" s="49"/>
      <c r="M57" s="160" t="s">
        <v>187</v>
      </c>
      <c r="N57" s="160"/>
      <c r="O57" s="160"/>
      <c r="Q57" s="123" t="s">
        <v>311</v>
      </c>
      <c r="R57" s="123"/>
      <c r="S57" s="123"/>
      <c r="T57" s="123"/>
    </row>
    <row r="58" ht="12.75">
      <c r="L58" s="14"/>
    </row>
    <row r="59" spans="3:20" ht="12.75">
      <c r="C59" s="128" t="s">
        <v>437</v>
      </c>
      <c r="D59" s="128"/>
      <c r="E59" s="128"/>
      <c r="F59" s="128"/>
      <c r="G59" s="128"/>
      <c r="H59" s="128"/>
      <c r="I59" s="128"/>
      <c r="J59" s="128"/>
      <c r="K59" s="128"/>
      <c r="L59" s="14"/>
      <c r="Q59" s="128" t="s">
        <v>438</v>
      </c>
      <c r="R59" s="128"/>
      <c r="S59" s="128"/>
      <c r="T59" s="128"/>
    </row>
    <row r="60" spans="3:20" ht="12.75" customHeight="1">
      <c r="C60" s="160" t="s">
        <v>186</v>
      </c>
      <c r="D60" s="160"/>
      <c r="E60" s="160"/>
      <c r="F60" s="160"/>
      <c r="G60" s="160"/>
      <c r="H60" s="160"/>
      <c r="I60" s="160"/>
      <c r="J60" s="160"/>
      <c r="K60" s="160"/>
      <c r="L60" s="49"/>
      <c r="M60" s="160" t="s">
        <v>187</v>
      </c>
      <c r="N60" s="160"/>
      <c r="O60" s="160"/>
      <c r="Q60" s="123" t="s">
        <v>311</v>
      </c>
      <c r="R60" s="123"/>
      <c r="S60" s="123"/>
      <c r="T60" s="123"/>
    </row>
    <row r="61" ht="12.75">
      <c r="L61" s="14"/>
    </row>
    <row r="62" spans="3:20" ht="24.75" customHeight="1">
      <c r="C62" s="128" t="s">
        <v>439</v>
      </c>
      <c r="D62" s="128"/>
      <c r="E62" s="128"/>
      <c r="F62" s="128"/>
      <c r="G62" s="128"/>
      <c r="H62" s="128"/>
      <c r="I62" s="128"/>
      <c r="J62" s="128"/>
      <c r="K62" s="128"/>
      <c r="L62" s="14"/>
      <c r="Q62" s="128" t="s">
        <v>440</v>
      </c>
      <c r="R62" s="128"/>
      <c r="S62" s="128"/>
      <c r="T62" s="128"/>
    </row>
    <row r="63" spans="3:20" ht="12.75" customHeight="1">
      <c r="C63" s="160" t="s">
        <v>186</v>
      </c>
      <c r="D63" s="160"/>
      <c r="E63" s="160"/>
      <c r="F63" s="160"/>
      <c r="G63" s="160"/>
      <c r="H63" s="160"/>
      <c r="I63" s="160"/>
      <c r="J63" s="160"/>
      <c r="K63" s="160"/>
      <c r="L63" s="49"/>
      <c r="M63" s="160" t="s">
        <v>187</v>
      </c>
      <c r="N63" s="160"/>
      <c r="O63" s="160"/>
      <c r="Q63" s="123" t="s">
        <v>311</v>
      </c>
      <c r="R63" s="123"/>
      <c r="S63" s="123"/>
      <c r="T63" s="123"/>
    </row>
    <row r="65" spans="1:22" ht="30" customHeight="1">
      <c r="A65" s="121" t="s">
        <v>303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47"/>
      <c r="V65" s="47"/>
    </row>
    <row r="66" ht="12.75">
      <c r="A66" t="s">
        <v>305</v>
      </c>
    </row>
    <row r="67" spans="1:20" ht="12.75">
      <c r="A67" t="s">
        <v>307</v>
      </c>
      <c r="H67" s="157"/>
      <c r="I67" s="118"/>
      <c r="J67" s="118"/>
      <c r="K67" s="118"/>
      <c r="L67" s="118"/>
      <c r="M67" s="118"/>
      <c r="R67" s="158"/>
      <c r="S67" s="158"/>
      <c r="T67" s="158"/>
    </row>
    <row r="68" spans="2:20" ht="12.75">
      <c r="B68" s="14"/>
      <c r="C68" s="14"/>
      <c r="D68" s="14"/>
      <c r="E68" s="14"/>
      <c r="F68" s="14"/>
      <c r="G68" s="14"/>
      <c r="H68" s="159" t="s">
        <v>186</v>
      </c>
      <c r="I68" s="159"/>
      <c r="J68" s="159"/>
      <c r="K68" s="159"/>
      <c r="L68" s="159"/>
      <c r="M68" s="49"/>
      <c r="N68" s="160" t="s">
        <v>187</v>
      </c>
      <c r="O68" s="160"/>
      <c r="P68" s="160"/>
      <c r="Q68" s="14"/>
      <c r="R68" s="156" t="s">
        <v>306</v>
      </c>
      <c r="S68" s="156"/>
      <c r="T68" s="156"/>
    </row>
    <row r="69" spans="2:12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1:20" ht="24.75" customHeight="1">
      <c r="A70" t="s">
        <v>308</v>
      </c>
      <c r="B70" s="14"/>
      <c r="C70" s="14"/>
      <c r="D70" s="14"/>
      <c r="E70" s="14"/>
      <c r="F70" s="14"/>
      <c r="G70" s="14"/>
      <c r="H70" s="14"/>
      <c r="I70" s="14"/>
      <c r="J70" s="157" t="s">
        <v>439</v>
      </c>
      <c r="K70" s="118"/>
      <c r="L70" s="118"/>
      <c r="M70" s="118"/>
      <c r="N70" s="118"/>
      <c r="O70" s="129" t="s">
        <v>309</v>
      </c>
      <c r="P70" s="129"/>
      <c r="Q70" s="129"/>
      <c r="R70" s="155" t="s">
        <v>440</v>
      </c>
      <c r="S70" s="155"/>
      <c r="T70" s="155"/>
    </row>
    <row r="71" spans="2:20" ht="12.75">
      <c r="B71" s="14"/>
      <c r="C71" s="14"/>
      <c r="D71" s="14"/>
      <c r="E71" s="14"/>
      <c r="F71" s="14"/>
      <c r="G71" s="14"/>
      <c r="H71" s="14"/>
      <c r="I71" s="14"/>
      <c r="J71" s="156" t="s">
        <v>186</v>
      </c>
      <c r="K71" s="156"/>
      <c r="L71" s="156"/>
      <c r="M71" s="156"/>
      <c r="N71" s="4"/>
      <c r="O71" s="129" t="s">
        <v>187</v>
      </c>
      <c r="P71" s="129"/>
      <c r="Q71" s="129"/>
      <c r="R71" s="129" t="s">
        <v>306</v>
      </c>
      <c r="S71" s="129"/>
      <c r="T71" s="129"/>
    </row>
    <row r="72" spans="1:12" ht="12.75">
      <c r="A72" t="s">
        <v>310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1:20" ht="28.5" customHeight="1">
      <c r="A73" t="s">
        <v>307</v>
      </c>
      <c r="H73" s="157" t="s">
        <v>439</v>
      </c>
      <c r="I73" s="118"/>
      <c r="J73" s="118"/>
      <c r="K73" s="118"/>
      <c r="L73" s="118"/>
      <c r="M73" s="118"/>
      <c r="R73" s="158" t="s">
        <v>440</v>
      </c>
      <c r="S73" s="158"/>
      <c r="T73" s="158"/>
    </row>
    <row r="74" spans="2:20" ht="12.75" customHeight="1">
      <c r="B74" s="14"/>
      <c r="C74" s="14"/>
      <c r="D74" s="14"/>
      <c r="E74" s="14"/>
      <c r="F74" s="14"/>
      <c r="G74" s="14"/>
      <c r="H74" s="159" t="s">
        <v>186</v>
      </c>
      <c r="I74" s="159"/>
      <c r="J74" s="159"/>
      <c r="K74" s="159"/>
      <c r="L74" s="159"/>
      <c r="M74" s="49"/>
      <c r="N74" s="160" t="s">
        <v>187</v>
      </c>
      <c r="O74" s="160"/>
      <c r="P74" s="160"/>
      <c r="Q74" s="14"/>
      <c r="R74" s="156" t="s">
        <v>306</v>
      </c>
      <c r="S74" s="156"/>
      <c r="T74" s="156"/>
    </row>
    <row r="75" spans="1:22" ht="12.75" customHeight="1">
      <c r="A75" s="117" t="s">
        <v>314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47"/>
      <c r="V75" s="47"/>
    </row>
  </sheetData>
  <sheetProtection/>
  <mergeCells count="64">
    <mergeCell ref="J71:M71"/>
    <mergeCell ref="H74:L74"/>
    <mergeCell ref="N74:P74"/>
    <mergeCell ref="R74:T74"/>
    <mergeCell ref="O71:Q71"/>
    <mergeCell ref="R71:T71"/>
    <mergeCell ref="H73:M73"/>
    <mergeCell ref="R73:T73"/>
    <mergeCell ref="A65:T65"/>
    <mergeCell ref="R68:T68"/>
    <mergeCell ref="C62:K62"/>
    <mergeCell ref="M60:O60"/>
    <mergeCell ref="R70:T70"/>
    <mergeCell ref="O70:Q70"/>
    <mergeCell ref="H67:M67"/>
    <mergeCell ref="J70:N70"/>
    <mergeCell ref="R67:T67"/>
    <mergeCell ref="Q63:T63"/>
    <mergeCell ref="A75:T75"/>
    <mergeCell ref="C51:K51"/>
    <mergeCell ref="C54:K54"/>
    <mergeCell ref="Q51:T51"/>
    <mergeCell ref="Q54:T54"/>
    <mergeCell ref="C60:K60"/>
    <mergeCell ref="M57:O57"/>
    <mergeCell ref="C57:K57"/>
    <mergeCell ref="M54:O54"/>
    <mergeCell ref="C63:K63"/>
    <mergeCell ref="M51:O51"/>
    <mergeCell ref="Q59:T59"/>
    <mergeCell ref="H68:L68"/>
    <mergeCell ref="N68:P68"/>
    <mergeCell ref="M63:O63"/>
    <mergeCell ref="Q60:T60"/>
    <mergeCell ref="Q53:T53"/>
    <mergeCell ref="Q56:T56"/>
    <mergeCell ref="Q62:T62"/>
    <mergeCell ref="C59:K59"/>
    <mergeCell ref="Q50:T50"/>
    <mergeCell ref="L30:O30"/>
    <mergeCell ref="A30:F30"/>
    <mergeCell ref="M46:T46"/>
    <mergeCell ref="M49:T49"/>
    <mergeCell ref="M40:T40"/>
    <mergeCell ref="A4:K4"/>
    <mergeCell ref="C50:K50"/>
    <mergeCell ref="C53:K53"/>
    <mergeCell ref="C56:K56"/>
    <mergeCell ref="A5:K5"/>
    <mergeCell ref="A10:T10"/>
    <mergeCell ref="A11:T11"/>
    <mergeCell ref="A12:T12"/>
    <mergeCell ref="A24:T24"/>
    <mergeCell ref="A26:T26"/>
    <mergeCell ref="L14:N14"/>
    <mergeCell ref="A16:T17"/>
    <mergeCell ref="A36:T36"/>
    <mergeCell ref="Q57:T57"/>
    <mergeCell ref="C19:T19"/>
    <mergeCell ref="C21:T21"/>
    <mergeCell ref="M42:T42"/>
    <mergeCell ref="Q30:T30"/>
    <mergeCell ref="C45:L45"/>
    <mergeCell ref="M44:T44"/>
  </mergeCells>
  <printOptions horizontalCentered="1"/>
  <pageMargins left="0.7874015748031497" right="0.3937007874015748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625" style="0" customWidth="1"/>
    <col min="2" max="2" width="24.375" style="0" customWidth="1"/>
    <col min="3" max="3" width="15.00390625" style="0" customWidth="1"/>
    <col min="4" max="4" width="10.375" style="0" customWidth="1"/>
    <col min="5" max="5" width="10.50390625" style="0" customWidth="1"/>
    <col min="6" max="6" width="12.00390625" style="0" customWidth="1"/>
    <col min="7" max="7" width="8.00390625" style="0" customWidth="1"/>
    <col min="8" max="8" width="9.50390625" style="0" customWidth="1"/>
    <col min="9" max="9" width="13.00390625" style="0" customWidth="1"/>
    <col min="10" max="10" width="10.375" style="0" customWidth="1"/>
    <col min="11" max="11" width="9.50390625" style="0" customWidth="1"/>
    <col min="12" max="12" width="11.00390625" style="0" customWidth="1"/>
    <col min="13" max="13" width="10.50390625" style="0" customWidth="1"/>
    <col min="14" max="14" width="9.50390625" style="0" customWidth="1"/>
    <col min="15" max="15" width="8.625" style="0" customWidth="1"/>
    <col min="16" max="16" width="11.875" style="0" customWidth="1"/>
    <col min="17" max="25" width="9.125" style="0" hidden="1" customWidth="1"/>
  </cols>
  <sheetData>
    <row r="1" ht="13.5" thickBot="1">
      <c r="A1" s="51" t="s">
        <v>182</v>
      </c>
    </row>
    <row r="2" spans="1:26" ht="36.75" customHeight="1">
      <c r="A2" s="142" t="s">
        <v>189</v>
      </c>
      <c r="B2" s="144" t="s">
        <v>348</v>
      </c>
      <c r="C2" s="144" t="s">
        <v>349</v>
      </c>
      <c r="D2" s="152" t="s">
        <v>190</v>
      </c>
      <c r="E2" s="152"/>
      <c r="F2" s="152"/>
      <c r="G2" s="144" t="s">
        <v>375</v>
      </c>
      <c r="H2" s="153" t="s">
        <v>193</v>
      </c>
      <c r="I2" s="154"/>
      <c r="J2" s="146" t="s">
        <v>352</v>
      </c>
      <c r="K2" s="146" t="s">
        <v>371</v>
      </c>
      <c r="L2" s="148"/>
      <c r="M2" s="148"/>
      <c r="N2" s="148"/>
      <c r="O2" s="149"/>
      <c r="P2" s="150" t="s">
        <v>358</v>
      </c>
      <c r="Z2" s="15"/>
    </row>
    <row r="3" spans="1:16" ht="92.25" customHeight="1" thickBot="1">
      <c r="A3" s="143"/>
      <c r="B3" s="145"/>
      <c r="C3" s="145"/>
      <c r="D3" s="63" t="s">
        <v>350</v>
      </c>
      <c r="E3" s="62" t="s">
        <v>191</v>
      </c>
      <c r="F3" s="62" t="s">
        <v>192</v>
      </c>
      <c r="G3" s="145"/>
      <c r="H3" s="64" t="s">
        <v>194</v>
      </c>
      <c r="I3" s="64" t="s">
        <v>351</v>
      </c>
      <c r="J3" s="147"/>
      <c r="K3" s="64" t="s">
        <v>194</v>
      </c>
      <c r="L3" s="69" t="s">
        <v>351</v>
      </c>
      <c r="M3" s="68" t="s">
        <v>353</v>
      </c>
      <c r="N3" s="68" t="s">
        <v>354</v>
      </c>
      <c r="O3" s="64" t="s">
        <v>355</v>
      </c>
      <c r="P3" s="151"/>
    </row>
    <row r="4" spans="1:16" ht="13.5" thickBot="1">
      <c r="A4" s="16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17">
        <v>8</v>
      </c>
      <c r="I4" s="17">
        <v>9</v>
      </c>
      <c r="J4" s="17">
        <v>10</v>
      </c>
      <c r="K4" s="17">
        <v>11</v>
      </c>
      <c r="L4" s="17">
        <v>12</v>
      </c>
      <c r="M4" s="65">
        <v>13</v>
      </c>
      <c r="N4" s="65">
        <v>14</v>
      </c>
      <c r="O4" s="65">
        <v>15</v>
      </c>
      <c r="P4" s="18">
        <v>16</v>
      </c>
    </row>
    <row r="5" ht="13.5" thickBot="1"/>
    <row r="6" spans="1:16" ht="15" customHeight="1" thickBot="1">
      <c r="A6" s="19" t="s">
        <v>195</v>
      </c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</row>
    <row r="8" spans="1:25" ht="12.75">
      <c r="A8" s="23"/>
      <c r="B8" s="24"/>
      <c r="C8" s="78"/>
      <c r="D8" s="24"/>
      <c r="E8" s="24"/>
      <c r="F8" s="24"/>
      <c r="G8" s="25"/>
      <c r="H8" s="26"/>
      <c r="I8" s="28"/>
      <c r="J8" s="26"/>
      <c r="K8" s="26"/>
      <c r="L8" s="28"/>
      <c r="M8" s="66"/>
      <c r="N8" s="66"/>
      <c r="O8" s="75"/>
      <c r="P8" s="72"/>
      <c r="Q8" s="27"/>
      <c r="R8" s="28"/>
      <c r="S8" s="26"/>
      <c r="T8" s="25"/>
      <c r="U8" s="26"/>
      <c r="V8" s="26"/>
      <c r="W8" s="26"/>
      <c r="X8" s="26"/>
      <c r="Y8" s="26"/>
    </row>
    <row r="9" ht="13.5" thickBot="1"/>
    <row r="10" spans="1:16" ht="13.5" thickBot="1">
      <c r="A10" s="29"/>
      <c r="B10" s="30" t="s">
        <v>196</v>
      </c>
      <c r="C10" s="76" t="s">
        <v>356</v>
      </c>
      <c r="D10" s="76" t="s">
        <v>356</v>
      </c>
      <c r="E10" s="76" t="s">
        <v>356</v>
      </c>
      <c r="F10" s="76" t="s">
        <v>356</v>
      </c>
      <c r="G10" s="70" t="s">
        <v>356</v>
      </c>
      <c r="H10" s="32"/>
      <c r="I10" s="33"/>
      <c r="J10" s="33"/>
      <c r="K10" s="34"/>
      <c r="L10" s="35"/>
      <c r="M10" s="67"/>
      <c r="N10" s="67"/>
      <c r="O10" s="67"/>
      <c r="P10" s="71" t="s">
        <v>356</v>
      </c>
    </row>
    <row r="11" ht="13.5" thickBot="1"/>
    <row r="12" spans="1:16" ht="13.5" thickBot="1">
      <c r="A12" s="29"/>
      <c r="B12" s="30" t="s">
        <v>197</v>
      </c>
      <c r="C12" s="76" t="s">
        <v>356</v>
      </c>
      <c r="D12" s="76" t="s">
        <v>356</v>
      </c>
      <c r="E12" s="76" t="s">
        <v>356</v>
      </c>
      <c r="F12" s="76" t="s">
        <v>356</v>
      </c>
      <c r="G12" s="70" t="s">
        <v>356</v>
      </c>
      <c r="H12" s="32"/>
      <c r="I12" s="33"/>
      <c r="J12" s="33"/>
      <c r="K12" s="34"/>
      <c r="L12" s="35"/>
      <c r="M12" s="67"/>
      <c r="N12" s="67"/>
      <c r="O12" s="67"/>
      <c r="P12" s="71" t="s">
        <v>356</v>
      </c>
    </row>
    <row r="13" ht="13.5" thickBot="1"/>
    <row r="14" spans="1:16" ht="17.25" customHeight="1" thickBot="1">
      <c r="A14" s="36" t="e">
        <f>"Разом за аркушем: "&amp;RM_Eval("AllTrim(RP_PROP("&amp;RM_Str(PageSum("nGrafa_1"))&amp;", 'NOCUR0',, '0000', 'UA'))")&amp;" порядкових номерів"&amp;IF(RM_Eval("Iif(oRep.lFakt, 1, 0)")=1,", ТМЦ у кількості "&amp;RM_Eval("AllTrim(RP_PROP("&amp;RM_Str(PageSum("nGrafa_7Sheet"))&amp;", 'NOCUR0',, '0000', 'UA'))")&amp;", на суму "&amp;RM_Eval("LTrim(RP_Str("&amp;RM_Str(PageSum("nGrafa_8Sheet"))&amp;", 20, 2, .T.))"),"")</f>
        <v>#NAME?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7"/>
    </row>
  </sheetData>
  <sheetProtection/>
  <mergeCells count="9">
    <mergeCell ref="P2:P3"/>
    <mergeCell ref="D2:F2"/>
    <mergeCell ref="C2:C3"/>
    <mergeCell ref="B2:B3"/>
    <mergeCell ref="A2:A3"/>
    <mergeCell ref="H2:I2"/>
    <mergeCell ref="G2:G3"/>
    <mergeCell ref="J2:J3"/>
    <mergeCell ref="K2:O2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00390625" style="0" customWidth="1"/>
    <col min="2" max="2" width="12.50390625" style="0" customWidth="1"/>
    <col min="3" max="3" width="16.50390625" style="0" customWidth="1"/>
    <col min="4" max="4" width="5.875" style="0" customWidth="1"/>
    <col min="5" max="5" width="4.50390625" style="0" customWidth="1"/>
    <col min="6" max="6" width="83.50390625" style="0" customWidth="1"/>
  </cols>
  <sheetData>
    <row r="2" spans="1:6" ht="12.75">
      <c r="A2" s="38" t="s">
        <v>198</v>
      </c>
      <c r="B2" s="39"/>
      <c r="C2" s="39"/>
      <c r="D2" s="39"/>
      <c r="E2" s="39"/>
      <c r="F2" s="39"/>
    </row>
    <row r="3" spans="1:6" ht="12.75">
      <c r="A3" s="12" t="s">
        <v>32</v>
      </c>
      <c r="B3" s="12"/>
      <c r="C3" s="12" t="s">
        <v>199</v>
      </c>
      <c r="D3" s="12"/>
      <c r="E3" s="12"/>
      <c r="F3" s="12"/>
    </row>
    <row r="6" spans="1:6" ht="12.75">
      <c r="A6" s="38" t="s">
        <v>200</v>
      </c>
      <c r="B6" s="39"/>
      <c r="C6" s="39"/>
      <c r="D6" s="39"/>
      <c r="E6" s="39"/>
      <c r="F6" s="39"/>
    </row>
    <row r="7" spans="1:3" ht="12.75">
      <c r="A7" t="s">
        <v>201</v>
      </c>
      <c r="C7" t="s">
        <v>202</v>
      </c>
    </row>
    <row r="8" spans="1:3" ht="12.75">
      <c r="A8" t="s">
        <v>203</v>
      </c>
      <c r="C8" t="s">
        <v>204</v>
      </c>
    </row>
    <row r="9" spans="1:6" ht="12.75">
      <c r="A9" s="14" t="s">
        <v>205</v>
      </c>
      <c r="B9" s="14"/>
      <c r="C9" s="14" t="s">
        <v>206</v>
      </c>
      <c r="D9" s="14"/>
      <c r="E9" s="14"/>
      <c r="F9" s="14"/>
    </row>
    <row r="10" spans="1:6" ht="12.75">
      <c r="A10" s="40" t="s">
        <v>207</v>
      </c>
      <c r="B10" s="14"/>
      <c r="C10" s="14" t="s">
        <v>208</v>
      </c>
      <c r="D10" s="14"/>
      <c r="E10" s="14"/>
      <c r="F10" s="14"/>
    </row>
    <row r="11" spans="1:6" ht="12.75">
      <c r="A11" s="40"/>
      <c r="B11" s="14"/>
      <c r="C11" s="40" t="s">
        <v>209</v>
      </c>
      <c r="D11" s="14"/>
      <c r="E11" s="14"/>
      <c r="F11" s="14"/>
    </row>
    <row r="12" spans="1:6" ht="12.75">
      <c r="A12" s="40"/>
      <c r="B12" s="14"/>
      <c r="C12" s="40" t="s">
        <v>210</v>
      </c>
      <c r="D12" s="14"/>
      <c r="E12" s="14"/>
      <c r="F12" s="14"/>
    </row>
    <row r="13" spans="1:6" ht="12.75">
      <c r="A13" s="40"/>
      <c r="B13" s="14"/>
      <c r="C13" s="40" t="s">
        <v>211</v>
      </c>
      <c r="D13" s="14"/>
      <c r="E13" s="14"/>
      <c r="F13" s="14"/>
    </row>
    <row r="14" spans="1:6" ht="12.75">
      <c r="A14" s="40"/>
      <c r="B14" s="14"/>
      <c r="C14" s="40" t="s">
        <v>212</v>
      </c>
      <c r="D14" s="14"/>
      <c r="E14" s="14"/>
      <c r="F14" s="14"/>
    </row>
    <row r="15" spans="1:6" ht="12.75">
      <c r="A15" s="41" t="s">
        <v>213</v>
      </c>
      <c r="B15" s="12"/>
      <c r="C15" s="41" t="s">
        <v>214</v>
      </c>
      <c r="D15" s="12"/>
      <c r="E15" s="12"/>
      <c r="F15" s="12"/>
    </row>
    <row r="16" spans="1:6" ht="12.75">
      <c r="A16" s="42"/>
      <c r="B16" s="42"/>
      <c r="C16" s="43"/>
      <c r="D16" s="14"/>
      <c r="E16" s="14"/>
      <c r="F16" s="14"/>
    </row>
    <row r="18" spans="1:6" ht="12.75">
      <c r="A18" s="38" t="s">
        <v>215</v>
      </c>
      <c r="B18" s="39"/>
      <c r="C18" s="39"/>
      <c r="D18" s="39"/>
      <c r="E18" s="39"/>
      <c r="F18" s="39"/>
    </row>
    <row r="19" spans="1:3" ht="12.75">
      <c r="A19" t="s">
        <v>216</v>
      </c>
      <c r="C19">
        <v>1251</v>
      </c>
    </row>
    <row r="20" spans="1:5" ht="12.75">
      <c r="A20" t="s">
        <v>217</v>
      </c>
      <c r="B20" t="s">
        <v>218</v>
      </c>
      <c r="C20" t="s">
        <v>219</v>
      </c>
      <c r="D20" t="s">
        <v>220</v>
      </c>
      <c r="E20" t="s">
        <v>221</v>
      </c>
    </row>
    <row r="21" spans="1:6" ht="12.75">
      <c r="A21">
        <v>1</v>
      </c>
      <c r="B21" t="s">
        <v>222</v>
      </c>
      <c r="C21" t="s">
        <v>223</v>
      </c>
      <c r="D21">
        <v>30</v>
      </c>
      <c r="F21" t="s">
        <v>224</v>
      </c>
    </row>
    <row r="22" spans="1:6" ht="12.75">
      <c r="A22">
        <v>2</v>
      </c>
      <c r="B22" t="s">
        <v>225</v>
      </c>
      <c r="C22" t="s">
        <v>223</v>
      </c>
      <c r="D22">
        <v>80</v>
      </c>
      <c r="F22" t="s">
        <v>226</v>
      </c>
    </row>
    <row r="23" spans="1:6" ht="12.75">
      <c r="A23">
        <v>3</v>
      </c>
      <c r="B23" t="s">
        <v>227</v>
      </c>
      <c r="C23" t="s">
        <v>228</v>
      </c>
      <c r="D23">
        <v>5</v>
      </c>
      <c r="F23" t="s">
        <v>229</v>
      </c>
    </row>
    <row r="24" spans="1:6" ht="12.75">
      <c r="A24">
        <v>4</v>
      </c>
      <c r="B24" t="s">
        <v>230</v>
      </c>
      <c r="C24" t="s">
        <v>228</v>
      </c>
      <c r="D24">
        <v>8</v>
      </c>
      <c r="F24" t="s">
        <v>231</v>
      </c>
    </row>
    <row r="25" spans="1:6" ht="12.75">
      <c r="A25">
        <v>5</v>
      </c>
      <c r="B25" t="s">
        <v>232</v>
      </c>
      <c r="C25" t="s">
        <v>228</v>
      </c>
      <c r="D25">
        <v>48</v>
      </c>
      <c r="F25" t="s">
        <v>233</v>
      </c>
    </row>
    <row r="26" spans="1:6" ht="12.75">
      <c r="A26">
        <v>6</v>
      </c>
      <c r="B26" t="s">
        <v>234</v>
      </c>
      <c r="C26" t="s">
        <v>223</v>
      </c>
      <c r="D26">
        <v>80</v>
      </c>
      <c r="F26" t="s">
        <v>235</v>
      </c>
    </row>
    <row r="27" spans="1:6" ht="12.75">
      <c r="A27">
        <v>7</v>
      </c>
      <c r="B27" t="s">
        <v>236</v>
      </c>
      <c r="C27" t="s">
        <v>228</v>
      </c>
      <c r="D27">
        <v>5</v>
      </c>
      <c r="F27" t="s">
        <v>237</v>
      </c>
    </row>
    <row r="28" spans="1:6" ht="12.75">
      <c r="A28">
        <v>8</v>
      </c>
      <c r="B28" t="s">
        <v>238</v>
      </c>
      <c r="C28" t="s">
        <v>228</v>
      </c>
      <c r="D28">
        <v>5</v>
      </c>
      <c r="F28" t="s">
        <v>239</v>
      </c>
    </row>
    <row r="29" spans="1:6" ht="12.75">
      <c r="A29">
        <v>9</v>
      </c>
      <c r="B29" t="s">
        <v>240</v>
      </c>
      <c r="C29" t="s">
        <v>223</v>
      </c>
      <c r="D29">
        <v>20</v>
      </c>
      <c r="F29" t="s">
        <v>241</v>
      </c>
    </row>
    <row r="30" spans="1:6" ht="12.75">
      <c r="A30">
        <v>10</v>
      </c>
      <c r="B30" t="s">
        <v>242</v>
      </c>
      <c r="C30" t="s">
        <v>223</v>
      </c>
      <c r="D30">
        <v>10</v>
      </c>
      <c r="F30" t="s">
        <v>243</v>
      </c>
    </row>
    <row r="31" spans="1:6" ht="12.75">
      <c r="A31">
        <v>11</v>
      </c>
      <c r="B31" t="s">
        <v>244</v>
      </c>
      <c r="C31" t="s">
        <v>245</v>
      </c>
      <c r="D31">
        <v>8</v>
      </c>
      <c r="E31">
        <v>4</v>
      </c>
      <c r="F31" t="s">
        <v>246</v>
      </c>
    </row>
    <row r="32" spans="1:6" ht="12.75">
      <c r="A32">
        <v>12</v>
      </c>
      <c r="B32" t="s">
        <v>247</v>
      </c>
      <c r="C32" t="s">
        <v>245</v>
      </c>
      <c r="D32">
        <v>8</v>
      </c>
      <c r="E32">
        <v>4</v>
      </c>
      <c r="F32" t="s">
        <v>248</v>
      </c>
    </row>
    <row r="33" spans="1:6" ht="12.75">
      <c r="A33">
        <v>13</v>
      </c>
      <c r="B33" t="s">
        <v>249</v>
      </c>
      <c r="C33" t="s">
        <v>245</v>
      </c>
      <c r="D33">
        <v>8</v>
      </c>
      <c r="E33">
        <v>4</v>
      </c>
      <c r="F33" t="s">
        <v>250</v>
      </c>
    </row>
    <row r="34" spans="1:6" ht="12.75">
      <c r="A34">
        <v>14</v>
      </c>
      <c r="B34" t="s">
        <v>251</v>
      </c>
      <c r="C34" t="s">
        <v>245</v>
      </c>
      <c r="D34">
        <v>8</v>
      </c>
      <c r="E34">
        <v>4</v>
      </c>
      <c r="F34" t="s">
        <v>252</v>
      </c>
    </row>
    <row r="35" spans="1:6" ht="12.75">
      <c r="A35">
        <v>15</v>
      </c>
      <c r="B35" t="s">
        <v>253</v>
      </c>
      <c r="C35" t="s">
        <v>245</v>
      </c>
      <c r="D35">
        <v>8</v>
      </c>
      <c r="E35">
        <v>4</v>
      </c>
      <c r="F35" t="s">
        <v>254</v>
      </c>
    </row>
    <row r="36" spans="1:6" ht="12.75">
      <c r="A36">
        <v>16</v>
      </c>
      <c r="B36" t="s">
        <v>255</v>
      </c>
      <c r="C36" t="s">
        <v>245</v>
      </c>
      <c r="D36">
        <v>8</v>
      </c>
      <c r="E36">
        <v>4</v>
      </c>
      <c r="F36" t="s">
        <v>256</v>
      </c>
    </row>
    <row r="37" spans="1:6" ht="12.75">
      <c r="A37">
        <v>17</v>
      </c>
      <c r="B37" t="s">
        <v>257</v>
      </c>
      <c r="C37" t="s">
        <v>245</v>
      </c>
      <c r="D37">
        <v>8</v>
      </c>
      <c r="E37">
        <v>4</v>
      </c>
      <c r="F37" t="s">
        <v>258</v>
      </c>
    </row>
    <row r="38" spans="1:6" ht="12.75">
      <c r="A38">
        <v>18</v>
      </c>
      <c r="B38" t="s">
        <v>259</v>
      </c>
      <c r="C38" t="s">
        <v>245</v>
      </c>
      <c r="D38">
        <v>8</v>
      </c>
      <c r="E38">
        <v>4</v>
      </c>
      <c r="F38" t="s">
        <v>260</v>
      </c>
    </row>
    <row r="39" spans="1:6" ht="12.75">
      <c r="A39">
        <v>19</v>
      </c>
      <c r="B39" t="s">
        <v>261</v>
      </c>
      <c r="C39" t="s">
        <v>245</v>
      </c>
      <c r="D39">
        <v>8</v>
      </c>
      <c r="E39">
        <v>4</v>
      </c>
      <c r="F39" t="s">
        <v>262</v>
      </c>
    </row>
    <row r="40" spans="1:6" ht="12.75">
      <c r="A40">
        <v>20</v>
      </c>
      <c r="B40" t="s">
        <v>263</v>
      </c>
      <c r="C40" t="s">
        <v>245</v>
      </c>
      <c r="D40">
        <v>8</v>
      </c>
      <c r="E40">
        <v>4</v>
      </c>
      <c r="F40" t="s">
        <v>264</v>
      </c>
    </row>
    <row r="41" spans="1:6" ht="12.75">
      <c r="A41">
        <v>21</v>
      </c>
      <c r="B41" t="s">
        <v>265</v>
      </c>
      <c r="C41" t="s">
        <v>245</v>
      </c>
      <c r="D41">
        <v>8</v>
      </c>
      <c r="E41">
        <v>4</v>
      </c>
      <c r="F41" t="s">
        <v>266</v>
      </c>
    </row>
    <row r="42" spans="1:6" ht="12.75">
      <c r="A42">
        <v>22</v>
      </c>
      <c r="B42" t="s">
        <v>267</v>
      </c>
      <c r="C42" t="s">
        <v>245</v>
      </c>
      <c r="D42">
        <v>8</v>
      </c>
      <c r="E42">
        <v>4</v>
      </c>
      <c r="F42" t="s">
        <v>268</v>
      </c>
    </row>
    <row r="43" spans="1:6" ht="12.75">
      <c r="A43">
        <v>23</v>
      </c>
      <c r="B43" t="s">
        <v>269</v>
      </c>
      <c r="C43" t="s">
        <v>245</v>
      </c>
      <c r="D43">
        <v>8</v>
      </c>
      <c r="E43">
        <v>4</v>
      </c>
      <c r="F43" t="s">
        <v>270</v>
      </c>
    </row>
    <row r="44" spans="1:6" ht="12.75">
      <c r="A44">
        <v>24</v>
      </c>
      <c r="B44" t="s">
        <v>271</v>
      </c>
      <c r="C44" t="s">
        <v>245</v>
      </c>
      <c r="D44">
        <v>8</v>
      </c>
      <c r="E44">
        <v>4</v>
      </c>
      <c r="F44" t="s">
        <v>272</v>
      </c>
    </row>
    <row r="45" spans="1:6" ht="12.75">
      <c r="A45">
        <v>25</v>
      </c>
      <c r="B45" t="s">
        <v>273</v>
      </c>
      <c r="C45" t="s">
        <v>245</v>
      </c>
      <c r="D45">
        <v>8</v>
      </c>
      <c r="E45">
        <v>4</v>
      </c>
      <c r="F45" t="s">
        <v>274</v>
      </c>
    </row>
    <row r="46" spans="1:6" ht="12.75">
      <c r="A46">
        <v>26</v>
      </c>
      <c r="B46" t="s">
        <v>275</v>
      </c>
      <c r="C46" t="s">
        <v>276</v>
      </c>
      <c r="D46">
        <v>1</v>
      </c>
      <c r="F46" t="s">
        <v>277</v>
      </c>
    </row>
    <row r="47" spans="1:6" ht="12.75">
      <c r="A47" s="12" t="s">
        <v>278</v>
      </c>
      <c r="B47" s="12"/>
      <c r="C47" s="12"/>
      <c r="D47" s="12">
        <v>318</v>
      </c>
      <c r="E47" s="12"/>
      <c r="F47" s="12"/>
    </row>
    <row r="49" spans="1:6" ht="12.75">
      <c r="A49" s="38" t="s">
        <v>279</v>
      </c>
      <c r="B49" s="39"/>
      <c r="C49" s="39"/>
      <c r="D49" s="39"/>
      <c r="E49" s="39"/>
      <c r="F49" s="39"/>
    </row>
    <row r="50" spans="1:3" ht="12.75">
      <c r="A50" t="s">
        <v>216</v>
      </c>
      <c r="C50">
        <v>1251</v>
      </c>
    </row>
    <row r="51" spans="1:5" ht="12.75">
      <c r="A51" t="s">
        <v>217</v>
      </c>
      <c r="B51" t="s">
        <v>218</v>
      </c>
      <c r="C51" t="s">
        <v>219</v>
      </c>
      <c r="D51" t="s">
        <v>220</v>
      </c>
      <c r="E51" t="s">
        <v>221</v>
      </c>
    </row>
    <row r="52" spans="1:6" ht="12.75">
      <c r="A52">
        <v>1</v>
      </c>
      <c r="B52" t="s">
        <v>280</v>
      </c>
      <c r="C52" t="s">
        <v>245</v>
      </c>
      <c r="D52">
        <v>8</v>
      </c>
      <c r="E52">
        <v>4</v>
      </c>
      <c r="F52" t="s">
        <v>281</v>
      </c>
    </row>
    <row r="53" spans="1:6" ht="12.75">
      <c r="A53">
        <v>2</v>
      </c>
      <c r="B53" t="s">
        <v>282</v>
      </c>
      <c r="C53" t="s">
        <v>223</v>
      </c>
      <c r="F53" s="44" t="s">
        <v>283</v>
      </c>
    </row>
    <row r="55" spans="1:6" ht="12.75">
      <c r="A55" s="38" t="s">
        <v>284</v>
      </c>
      <c r="B55" s="39"/>
      <c r="C55" s="39"/>
      <c r="D55" s="39"/>
      <c r="E55" s="39"/>
      <c r="F55" s="39"/>
    </row>
  </sheetData>
  <sheetProtection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2020-12-24T12:15:45Z</cp:lastPrinted>
  <dcterms:created xsi:type="dcterms:W3CDTF">2005-11-09T10:47:18Z</dcterms:created>
  <dcterms:modified xsi:type="dcterms:W3CDTF">2021-03-31T07:33:50Z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 = "Опис нб.а."</vt:lpwstr>
  </property>
  <property fmtid="{D5CDD505-2E9C-101B-9397-08002B2CF9AE}" pid="3" name="NAME">
    <vt:lpwstr>REPNAME = "Інвентаризаційний опис необоротних активів (нак.№572)"</vt:lpwstr>
  </property>
  <property fmtid="{D5CDD505-2E9C-101B-9397-08002B2CF9AE}" pid="4" name="TAG">
    <vt:lpwstr>REPTAG = "REP_IV_OPIS"</vt:lpwstr>
  </property>
</Properties>
</file>